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mi\AAUDE Salary Study\2016 study\Distrib\NoCOL\"/>
    </mc:Choice>
  </mc:AlternateContent>
  <bookViews>
    <workbookView xWindow="0" yWindow="0" windowWidth="21990" windowHeight="11220" tabRatio="640"/>
  </bookViews>
  <sheets>
    <sheet name="2.College" sheetId="7" r:id="rId1"/>
    <sheet name="4.Age" sheetId="9" r:id="rId2"/>
    <sheet name="A.Peers" sheetId="17" r:id="rId3"/>
    <sheet name="B.AAUDEInst" sheetId="8" r:id="rId4"/>
  </sheets>
  <definedNames>
    <definedName name="_xlnm.Print_Area" localSheetId="0">'2.College'!$B$1:$K$30</definedName>
    <definedName name="_xlnm.Print_Area" localSheetId="1">'4.Age'!$C$1:$L$101</definedName>
    <definedName name="_xlnm.Print_Area" localSheetId="2">A.Peers!$A:$J</definedName>
    <definedName name="_xlnm.Print_Area" localSheetId="3">B.AAUDEInst!$C:$E</definedName>
    <definedName name="_xlnm.Print_Titles" localSheetId="1">'4.Age'!$1:$5</definedName>
    <definedName name="_xlnm.Print_Titles" localSheetId="2">A.Peers!$1:$7</definedName>
  </definedNames>
  <calcPr calcId="152511"/>
  <webPublishing css="0" longFileNames="0" targetScreenSize="1024x768" codePage="1252"/>
</workbook>
</file>

<file path=xl/calcChain.xml><?xml version="1.0" encoding="utf-8"?>
<calcChain xmlns="http://schemas.openxmlformats.org/spreadsheetml/2006/main">
  <c r="C341" i="17" l="1"/>
  <c r="C198" i="17"/>
  <c r="C199" i="17"/>
  <c r="C200" i="17"/>
  <c r="C201" i="17"/>
  <c r="C166" i="17"/>
  <c r="C165" i="17"/>
  <c r="B166" i="17"/>
  <c r="B341" i="17"/>
  <c r="B342" i="17"/>
  <c r="B197" i="17"/>
  <c r="B198" i="17"/>
  <c r="B199" i="17"/>
  <c r="B200" i="17"/>
  <c r="B201" i="17"/>
  <c r="B165" i="17"/>
  <c r="C251" i="17"/>
  <c r="C250" i="17"/>
  <c r="C249" i="17"/>
  <c r="C248" i="17"/>
  <c r="C247" i="17"/>
  <c r="C246" i="17"/>
  <c r="C245" i="17"/>
  <c r="C244" i="17"/>
  <c r="C242" i="17"/>
  <c r="C241" i="17"/>
  <c r="C240" i="17"/>
  <c r="C239" i="17"/>
  <c r="C238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6" i="17"/>
  <c r="C215" i="17"/>
  <c r="C217" i="17"/>
  <c r="C214" i="17"/>
  <c r="C210" i="17"/>
  <c r="C211" i="17"/>
  <c r="C212" i="17"/>
  <c r="C213" i="17"/>
  <c r="B221" i="17"/>
  <c r="B220" i="17"/>
  <c r="A220" i="17" l="1"/>
  <c r="A211" i="17"/>
  <c r="B211" i="17"/>
  <c r="A212" i="17"/>
  <c r="B212" i="17"/>
  <c r="A213" i="17"/>
  <c r="B213" i="17"/>
  <c r="A214" i="17"/>
  <c r="B214" i="17"/>
  <c r="A215" i="17"/>
  <c r="B215" i="17"/>
  <c r="A216" i="17"/>
  <c r="B216" i="17"/>
  <c r="A217" i="17"/>
  <c r="B217" i="17"/>
  <c r="A218" i="17"/>
  <c r="B218" i="17"/>
  <c r="A219" i="17"/>
  <c r="B219" i="17"/>
  <c r="B290" i="17" l="1"/>
  <c r="C290" i="17"/>
  <c r="B108" i="17"/>
  <c r="C108" i="17"/>
  <c r="B100" i="17"/>
  <c r="C100" i="17"/>
  <c r="C401" i="17" l="1"/>
  <c r="B401" i="17"/>
  <c r="A401" i="17"/>
  <c r="C400" i="17"/>
  <c r="B400" i="17"/>
  <c r="A400" i="17"/>
  <c r="C399" i="17"/>
  <c r="B399" i="17"/>
  <c r="A399" i="17"/>
  <c r="C398" i="17"/>
  <c r="B398" i="17"/>
  <c r="A398" i="17"/>
  <c r="A397" i="17"/>
  <c r="A395" i="17"/>
  <c r="B395" i="17"/>
  <c r="C395" i="17"/>
  <c r="A396" i="17"/>
  <c r="B396" i="17"/>
  <c r="C396" i="17"/>
  <c r="C394" i="17"/>
  <c r="B394" i="17"/>
  <c r="A394" i="17"/>
  <c r="C393" i="17"/>
  <c r="B393" i="17"/>
  <c r="A393" i="17"/>
  <c r="A392" i="17"/>
  <c r="A389" i="17"/>
  <c r="B389" i="17"/>
  <c r="C389" i="17"/>
  <c r="A390" i="17"/>
  <c r="B390" i="17"/>
  <c r="C390" i="17"/>
  <c r="A391" i="17"/>
  <c r="B391" i="17"/>
  <c r="C391" i="17"/>
  <c r="C388" i="17"/>
  <c r="B388" i="17"/>
  <c r="A388" i="17"/>
  <c r="C387" i="17"/>
  <c r="B387" i="17"/>
  <c r="A387" i="17"/>
  <c r="C386" i="17"/>
  <c r="B386" i="17"/>
  <c r="A386" i="17"/>
  <c r="A385" i="17"/>
  <c r="A377" i="17"/>
  <c r="B377" i="17"/>
  <c r="C377" i="17"/>
  <c r="A378" i="17"/>
  <c r="B378" i="17"/>
  <c r="C378" i="17"/>
  <c r="A379" i="17"/>
  <c r="B379" i="17"/>
  <c r="C379" i="17"/>
  <c r="A380" i="17"/>
  <c r="B380" i="17"/>
  <c r="C380" i="17"/>
  <c r="A381" i="17"/>
  <c r="B381" i="17"/>
  <c r="C381" i="17"/>
  <c r="A382" i="17"/>
  <c r="B382" i="17"/>
  <c r="C382" i="17"/>
  <c r="A383" i="17"/>
  <c r="B383" i="17"/>
  <c r="C383" i="17"/>
  <c r="A384" i="17"/>
  <c r="B384" i="17"/>
  <c r="C384" i="17"/>
  <c r="C376" i="17"/>
  <c r="B376" i="17"/>
  <c r="A376" i="17"/>
  <c r="C375" i="17"/>
  <c r="B375" i="17"/>
  <c r="A375" i="17"/>
  <c r="A363" i="17"/>
  <c r="B363" i="17"/>
  <c r="C363" i="17"/>
  <c r="A364" i="17"/>
  <c r="B364" i="17"/>
  <c r="C364" i="17"/>
  <c r="A365" i="17"/>
  <c r="B365" i="17"/>
  <c r="C365" i="17"/>
  <c r="A366" i="17"/>
  <c r="B366" i="17"/>
  <c r="C366" i="17"/>
  <c r="A367" i="17"/>
  <c r="B367" i="17"/>
  <c r="C367" i="17"/>
  <c r="A368" i="17"/>
  <c r="B368" i="17"/>
  <c r="C368" i="17"/>
  <c r="A369" i="17"/>
  <c r="B369" i="17"/>
  <c r="C369" i="17"/>
  <c r="A370" i="17"/>
  <c r="B370" i="17"/>
  <c r="C370" i="17"/>
  <c r="A371" i="17"/>
  <c r="B371" i="17"/>
  <c r="C371" i="17"/>
  <c r="A372" i="17"/>
  <c r="B372" i="17"/>
  <c r="C372" i="17"/>
  <c r="A373" i="17"/>
  <c r="B373" i="17"/>
  <c r="C373" i="17"/>
  <c r="C362" i="17"/>
  <c r="B362" i="17"/>
  <c r="A362" i="17"/>
  <c r="C361" i="17"/>
  <c r="B361" i="17"/>
  <c r="A361" i="17"/>
  <c r="A374" i="17"/>
  <c r="A332" i="17"/>
  <c r="B332" i="17"/>
  <c r="C332" i="17"/>
  <c r="A333" i="17"/>
  <c r="B333" i="17"/>
  <c r="C333" i="17"/>
  <c r="A334" i="17"/>
  <c r="B334" i="17"/>
  <c r="C334" i="17"/>
  <c r="A335" i="17"/>
  <c r="B335" i="17"/>
  <c r="C335" i="17"/>
  <c r="A336" i="17"/>
  <c r="B336" i="17"/>
  <c r="C336" i="17"/>
  <c r="A337" i="17"/>
  <c r="B337" i="17"/>
  <c r="C337" i="17"/>
  <c r="A338" i="17"/>
  <c r="B338" i="17"/>
  <c r="C338" i="17"/>
  <c r="A339" i="17"/>
  <c r="B339" i="17"/>
  <c r="C339" i="17"/>
  <c r="A340" i="17"/>
  <c r="B340" i="17"/>
  <c r="C340" i="17"/>
  <c r="A342" i="17"/>
  <c r="C342" i="17"/>
  <c r="A343" i="17"/>
  <c r="B343" i="17"/>
  <c r="C343" i="17"/>
  <c r="A344" i="17"/>
  <c r="B344" i="17"/>
  <c r="C344" i="17"/>
  <c r="A345" i="17"/>
  <c r="B345" i="17"/>
  <c r="C345" i="17"/>
  <c r="A346" i="17"/>
  <c r="B346" i="17"/>
  <c r="C346" i="17"/>
  <c r="A347" i="17"/>
  <c r="B347" i="17"/>
  <c r="C347" i="17"/>
  <c r="A348" i="17"/>
  <c r="B348" i="17"/>
  <c r="C348" i="17"/>
  <c r="A349" i="17"/>
  <c r="B349" i="17"/>
  <c r="C349" i="17"/>
  <c r="A350" i="17"/>
  <c r="B350" i="17"/>
  <c r="C350" i="17"/>
  <c r="A351" i="17"/>
  <c r="B351" i="17"/>
  <c r="C351" i="17"/>
  <c r="A352" i="17"/>
  <c r="B352" i="17"/>
  <c r="C352" i="17"/>
  <c r="A353" i="17"/>
  <c r="B353" i="17"/>
  <c r="C353" i="17"/>
  <c r="A354" i="17"/>
  <c r="B354" i="17"/>
  <c r="C354" i="17"/>
  <c r="A355" i="17"/>
  <c r="B355" i="17"/>
  <c r="C355" i="17"/>
  <c r="A356" i="17"/>
  <c r="B356" i="17"/>
  <c r="C356" i="17"/>
  <c r="A357" i="17"/>
  <c r="B357" i="17"/>
  <c r="C357" i="17"/>
  <c r="A358" i="17"/>
  <c r="B358" i="17"/>
  <c r="C358" i="17"/>
  <c r="A359" i="17"/>
  <c r="B359" i="17"/>
  <c r="C359" i="17"/>
  <c r="C331" i="17"/>
  <c r="B331" i="17"/>
  <c r="A331" i="17"/>
  <c r="C330" i="17"/>
  <c r="B330" i="17"/>
  <c r="A330" i="17"/>
  <c r="A360" i="17"/>
  <c r="A285" i="17"/>
  <c r="B285" i="17"/>
  <c r="C285" i="17"/>
  <c r="A286" i="17"/>
  <c r="B286" i="17"/>
  <c r="C286" i="17"/>
  <c r="A287" i="17"/>
  <c r="B287" i="17"/>
  <c r="C287" i="17"/>
  <c r="A288" i="17"/>
  <c r="B288" i="17"/>
  <c r="C288" i="17"/>
  <c r="A289" i="17"/>
  <c r="B289" i="17"/>
  <c r="C289" i="17"/>
  <c r="A290" i="17"/>
  <c r="A291" i="17"/>
  <c r="B291" i="17"/>
  <c r="C291" i="17"/>
  <c r="A292" i="17"/>
  <c r="B292" i="17"/>
  <c r="C292" i="17"/>
  <c r="A293" i="17"/>
  <c r="B293" i="17"/>
  <c r="C293" i="17"/>
  <c r="A294" i="17"/>
  <c r="B294" i="17"/>
  <c r="C294" i="17"/>
  <c r="A295" i="17"/>
  <c r="B295" i="17"/>
  <c r="C295" i="17"/>
  <c r="A296" i="17"/>
  <c r="B296" i="17"/>
  <c r="C296" i="17"/>
  <c r="A297" i="17"/>
  <c r="B297" i="17"/>
  <c r="C297" i="17"/>
  <c r="A298" i="17"/>
  <c r="B298" i="17"/>
  <c r="C298" i="17"/>
  <c r="A299" i="17"/>
  <c r="B299" i="17"/>
  <c r="C299" i="17"/>
  <c r="A300" i="17"/>
  <c r="B300" i="17"/>
  <c r="C300" i="17"/>
  <c r="A301" i="17"/>
  <c r="B301" i="17"/>
  <c r="C301" i="17"/>
  <c r="A302" i="17"/>
  <c r="B302" i="17"/>
  <c r="C302" i="17"/>
  <c r="A303" i="17"/>
  <c r="B303" i="17"/>
  <c r="C303" i="17"/>
  <c r="A304" i="17"/>
  <c r="B304" i="17"/>
  <c r="C304" i="17"/>
  <c r="A305" i="17"/>
  <c r="B305" i="17"/>
  <c r="C305" i="17"/>
  <c r="A306" i="17"/>
  <c r="B306" i="17"/>
  <c r="C306" i="17"/>
  <c r="A307" i="17"/>
  <c r="B307" i="17"/>
  <c r="C307" i="17"/>
  <c r="A308" i="17"/>
  <c r="B308" i="17"/>
  <c r="C308" i="17"/>
  <c r="A309" i="17"/>
  <c r="B309" i="17"/>
  <c r="C309" i="17"/>
  <c r="A310" i="17"/>
  <c r="B310" i="17"/>
  <c r="C310" i="17"/>
  <c r="A311" i="17"/>
  <c r="B311" i="17"/>
  <c r="C311" i="17"/>
  <c r="A312" i="17"/>
  <c r="B312" i="17"/>
  <c r="C312" i="17"/>
  <c r="A313" i="17"/>
  <c r="B313" i="17"/>
  <c r="C313" i="17"/>
  <c r="A314" i="17"/>
  <c r="B314" i="17"/>
  <c r="C314" i="17"/>
  <c r="A315" i="17"/>
  <c r="B315" i="17"/>
  <c r="C315" i="17"/>
  <c r="A316" i="17"/>
  <c r="B316" i="17"/>
  <c r="C316" i="17"/>
  <c r="A318" i="17"/>
  <c r="B318" i="17"/>
  <c r="C318" i="17"/>
  <c r="A319" i="17"/>
  <c r="B319" i="17"/>
  <c r="C319" i="17"/>
  <c r="A320" i="17"/>
  <c r="B320" i="17"/>
  <c r="C320" i="17"/>
  <c r="A321" i="17"/>
  <c r="B321" i="17"/>
  <c r="C321" i="17"/>
  <c r="A322" i="17"/>
  <c r="B322" i="17"/>
  <c r="C322" i="17"/>
  <c r="A323" i="17"/>
  <c r="B323" i="17"/>
  <c r="C323" i="17"/>
  <c r="A324" i="17"/>
  <c r="B324" i="17"/>
  <c r="C324" i="17"/>
  <c r="A325" i="17"/>
  <c r="B325" i="17"/>
  <c r="C325" i="17"/>
  <c r="A326" i="17"/>
  <c r="B326" i="17"/>
  <c r="C326" i="17"/>
  <c r="A327" i="17"/>
  <c r="B327" i="17"/>
  <c r="C327" i="17"/>
  <c r="A328" i="17"/>
  <c r="B328" i="17"/>
  <c r="C328" i="17"/>
  <c r="C284" i="17"/>
  <c r="B284" i="17"/>
  <c r="A284" i="17"/>
  <c r="C283" i="17"/>
  <c r="B283" i="17"/>
  <c r="A283" i="17"/>
  <c r="C282" i="17"/>
  <c r="B282" i="17"/>
  <c r="A282" i="17"/>
  <c r="C281" i="17"/>
  <c r="B281" i="17"/>
  <c r="A281" i="17"/>
  <c r="A329" i="17"/>
  <c r="A208" i="17"/>
  <c r="B208" i="17"/>
  <c r="C208" i="17"/>
  <c r="A209" i="17"/>
  <c r="B209" i="17"/>
  <c r="C209" i="17"/>
  <c r="A210" i="17"/>
  <c r="B210" i="17"/>
  <c r="A221" i="17"/>
  <c r="A222" i="17"/>
  <c r="B222" i="17"/>
  <c r="A223" i="17"/>
  <c r="B223" i="17"/>
  <c r="A224" i="17"/>
  <c r="B224" i="17"/>
  <c r="A225" i="17"/>
  <c r="B225" i="17"/>
  <c r="A226" i="17"/>
  <c r="B226" i="17"/>
  <c r="A227" i="17"/>
  <c r="B227" i="17"/>
  <c r="A228" i="17"/>
  <c r="B228" i="17"/>
  <c r="A229" i="17"/>
  <c r="B229" i="17"/>
  <c r="A230" i="17"/>
  <c r="B230" i="17"/>
  <c r="A231" i="17"/>
  <c r="B231" i="17"/>
  <c r="A232" i="17"/>
  <c r="B232" i="17"/>
  <c r="A233" i="17"/>
  <c r="B233" i="17"/>
  <c r="A234" i="17"/>
  <c r="B234" i="17"/>
  <c r="A235" i="17"/>
  <c r="B235" i="17"/>
  <c r="A236" i="17"/>
  <c r="B236" i="17"/>
  <c r="A237" i="17"/>
  <c r="B237" i="17"/>
  <c r="A238" i="17"/>
  <c r="B238" i="17"/>
  <c r="A239" i="17"/>
  <c r="B239" i="17"/>
  <c r="A240" i="17"/>
  <c r="B240" i="17"/>
  <c r="A241" i="17"/>
  <c r="B241" i="17"/>
  <c r="A242" i="17"/>
  <c r="B242" i="17"/>
  <c r="A244" i="17"/>
  <c r="B244" i="17"/>
  <c r="A245" i="17"/>
  <c r="B245" i="17"/>
  <c r="A246" i="17"/>
  <c r="B246" i="17"/>
  <c r="A247" i="17"/>
  <c r="B247" i="17"/>
  <c r="A248" i="17"/>
  <c r="B248" i="17"/>
  <c r="A249" i="17"/>
  <c r="B249" i="17"/>
  <c r="A250" i="17"/>
  <c r="B250" i="17"/>
  <c r="A251" i="17"/>
  <c r="B251" i="17"/>
  <c r="A252" i="17"/>
  <c r="B252" i="17"/>
  <c r="C252" i="17"/>
  <c r="A253" i="17"/>
  <c r="B253" i="17"/>
  <c r="C253" i="17"/>
  <c r="A254" i="17"/>
  <c r="B254" i="17"/>
  <c r="C254" i="17"/>
  <c r="A255" i="17"/>
  <c r="B255" i="17"/>
  <c r="C255" i="17"/>
  <c r="A256" i="17"/>
  <c r="B256" i="17"/>
  <c r="C256" i="17"/>
  <c r="A257" i="17"/>
  <c r="B257" i="17"/>
  <c r="C257" i="17"/>
  <c r="A258" i="17"/>
  <c r="B258" i="17"/>
  <c r="C258" i="17"/>
  <c r="A259" i="17"/>
  <c r="B259" i="17"/>
  <c r="C259" i="17"/>
  <c r="A260" i="17"/>
  <c r="B260" i="17"/>
  <c r="C260" i="17"/>
  <c r="A261" i="17"/>
  <c r="B261" i="17"/>
  <c r="C261" i="17"/>
  <c r="A262" i="17"/>
  <c r="B262" i="17"/>
  <c r="C262" i="17"/>
  <c r="A263" i="17"/>
  <c r="B263" i="17"/>
  <c r="C263" i="17"/>
  <c r="A264" i="17"/>
  <c r="B264" i="17"/>
  <c r="C264" i="17"/>
  <c r="A265" i="17"/>
  <c r="B265" i="17"/>
  <c r="C265" i="17"/>
  <c r="A266" i="17"/>
  <c r="B266" i="17"/>
  <c r="C266" i="17"/>
  <c r="A267" i="17"/>
  <c r="B267" i="17"/>
  <c r="C267" i="17"/>
  <c r="A268" i="17"/>
  <c r="B268" i="17"/>
  <c r="C268" i="17"/>
  <c r="A269" i="17"/>
  <c r="B269" i="17"/>
  <c r="C269" i="17"/>
  <c r="A270" i="17"/>
  <c r="B270" i="17"/>
  <c r="C270" i="17"/>
  <c r="A271" i="17"/>
  <c r="B271" i="17"/>
  <c r="C271" i="17"/>
  <c r="A272" i="17"/>
  <c r="B272" i="17"/>
  <c r="C272" i="17"/>
  <c r="A273" i="17"/>
  <c r="B273" i="17"/>
  <c r="C273" i="17"/>
  <c r="A274" i="17"/>
  <c r="B274" i="17"/>
  <c r="C274" i="17"/>
  <c r="A275" i="17"/>
  <c r="B275" i="17"/>
  <c r="C275" i="17"/>
  <c r="A276" i="17"/>
  <c r="B276" i="17"/>
  <c r="C276" i="17"/>
  <c r="A277" i="17"/>
  <c r="B277" i="17"/>
  <c r="C277" i="17"/>
  <c r="A278" i="17"/>
  <c r="B278" i="17"/>
  <c r="C278" i="17"/>
  <c r="A279" i="17"/>
  <c r="B279" i="17"/>
  <c r="C279" i="17"/>
  <c r="C207" i="17"/>
  <c r="B207" i="17"/>
  <c r="A207" i="17"/>
  <c r="C206" i="17"/>
  <c r="B206" i="17"/>
  <c r="A206" i="17"/>
  <c r="C205" i="17"/>
  <c r="B205" i="17"/>
  <c r="A205" i="17"/>
  <c r="C204" i="17"/>
  <c r="B204" i="17"/>
  <c r="A204" i="17"/>
  <c r="A280" i="17"/>
  <c r="A203" i="17"/>
  <c r="A194" i="17"/>
  <c r="A196" i="17"/>
  <c r="B196" i="17"/>
  <c r="C196" i="17"/>
  <c r="A197" i="17"/>
  <c r="C197" i="17"/>
  <c r="A200" i="17"/>
  <c r="A201" i="17"/>
  <c r="A202" i="17"/>
  <c r="B202" i="17"/>
  <c r="C202" i="17"/>
  <c r="C195" i="17"/>
  <c r="B195" i="17"/>
  <c r="A195" i="17"/>
  <c r="A186" i="17"/>
  <c r="B186" i="17"/>
  <c r="C186" i="17"/>
  <c r="A187" i="17"/>
  <c r="B187" i="17"/>
  <c r="C187" i="17"/>
  <c r="A188" i="17"/>
  <c r="B188" i="17"/>
  <c r="C188" i="17"/>
  <c r="A189" i="17"/>
  <c r="B189" i="17"/>
  <c r="C189" i="17"/>
  <c r="A190" i="17"/>
  <c r="B190" i="17"/>
  <c r="C190" i="17"/>
  <c r="A191" i="17"/>
  <c r="B191" i="17"/>
  <c r="C191" i="17"/>
  <c r="A192" i="17"/>
  <c r="B192" i="17"/>
  <c r="C192" i="17"/>
  <c r="A193" i="17"/>
  <c r="B193" i="17"/>
  <c r="C193" i="17"/>
  <c r="C185" i="17"/>
  <c r="B185" i="17"/>
  <c r="A185" i="17"/>
  <c r="C184" i="17"/>
  <c r="B184" i="17"/>
  <c r="A184" i="17"/>
  <c r="A183" i="17"/>
  <c r="A156" i="17"/>
  <c r="B156" i="17"/>
  <c r="C156" i="17"/>
  <c r="A157" i="17"/>
  <c r="B157" i="17"/>
  <c r="C157" i="17"/>
  <c r="A158" i="17"/>
  <c r="B158" i="17"/>
  <c r="C158" i="17"/>
  <c r="A159" i="17"/>
  <c r="B159" i="17"/>
  <c r="C159" i="17"/>
  <c r="A160" i="17"/>
  <c r="B160" i="17"/>
  <c r="C160" i="17"/>
  <c r="A161" i="17"/>
  <c r="B161" i="17"/>
  <c r="C161" i="17"/>
  <c r="A162" i="17"/>
  <c r="B162" i="17"/>
  <c r="C162" i="17"/>
  <c r="A163" i="17"/>
  <c r="B163" i="17"/>
  <c r="C163" i="17"/>
  <c r="A164" i="17"/>
  <c r="B164" i="17"/>
  <c r="C164" i="17"/>
  <c r="A166" i="17"/>
  <c r="A167" i="17"/>
  <c r="B167" i="17"/>
  <c r="C167" i="17"/>
  <c r="A168" i="17"/>
  <c r="B168" i="17"/>
  <c r="C168" i="17"/>
  <c r="A169" i="17"/>
  <c r="B169" i="17"/>
  <c r="C169" i="17"/>
  <c r="A170" i="17"/>
  <c r="B170" i="17"/>
  <c r="C170" i="17"/>
  <c r="A171" i="17"/>
  <c r="B171" i="17"/>
  <c r="C171" i="17"/>
  <c r="A172" i="17"/>
  <c r="B172" i="17"/>
  <c r="C172" i="17"/>
  <c r="A173" i="17"/>
  <c r="B173" i="17"/>
  <c r="C173" i="17"/>
  <c r="A174" i="17"/>
  <c r="B174" i="17"/>
  <c r="C174" i="17"/>
  <c r="A175" i="17"/>
  <c r="B175" i="17"/>
  <c r="C175" i="17"/>
  <c r="A176" i="17"/>
  <c r="B176" i="17"/>
  <c r="C176" i="17"/>
  <c r="A177" i="17"/>
  <c r="B177" i="17"/>
  <c r="C177" i="17"/>
  <c r="A178" i="17"/>
  <c r="B178" i="17"/>
  <c r="C178" i="17"/>
  <c r="A179" i="17"/>
  <c r="B179" i="17"/>
  <c r="C179" i="17"/>
  <c r="A180" i="17"/>
  <c r="B180" i="17"/>
  <c r="C180" i="17"/>
  <c r="A181" i="17"/>
  <c r="B181" i="17"/>
  <c r="C181" i="17"/>
  <c r="A182" i="17"/>
  <c r="B182" i="17"/>
  <c r="C182" i="17"/>
  <c r="C155" i="17"/>
  <c r="B155" i="17"/>
  <c r="A155" i="17"/>
  <c r="C154" i="17"/>
  <c r="B154" i="17"/>
  <c r="A154" i="17"/>
  <c r="A153" i="17"/>
  <c r="A116" i="17"/>
  <c r="B116" i="17"/>
  <c r="C116" i="17"/>
  <c r="A117" i="17"/>
  <c r="B117" i="17"/>
  <c r="C117" i="17"/>
  <c r="A118" i="17"/>
  <c r="B118" i="17"/>
  <c r="C118" i="17"/>
  <c r="A119" i="17"/>
  <c r="B119" i="17"/>
  <c r="C119" i="17"/>
  <c r="A120" i="17"/>
  <c r="B120" i="17"/>
  <c r="C120" i="17"/>
  <c r="A121" i="17"/>
  <c r="B121" i="17"/>
  <c r="C121" i="17"/>
  <c r="A122" i="17"/>
  <c r="B122" i="17"/>
  <c r="C122" i="17"/>
  <c r="A123" i="17"/>
  <c r="B123" i="17"/>
  <c r="C123" i="17"/>
  <c r="A124" i="17"/>
  <c r="B124" i="17"/>
  <c r="C124" i="17"/>
  <c r="A125" i="17"/>
  <c r="B125" i="17"/>
  <c r="C125" i="17"/>
  <c r="A126" i="17"/>
  <c r="B126" i="17"/>
  <c r="C126" i="17"/>
  <c r="A127" i="17"/>
  <c r="B127" i="17"/>
  <c r="C127" i="17"/>
  <c r="A128" i="17"/>
  <c r="B128" i="17"/>
  <c r="C128" i="17"/>
  <c r="A129" i="17"/>
  <c r="B129" i="17"/>
  <c r="C129" i="17"/>
  <c r="A130" i="17"/>
  <c r="B130" i="17"/>
  <c r="C130" i="17"/>
  <c r="A131" i="17"/>
  <c r="B131" i="17"/>
  <c r="C131" i="17"/>
  <c r="A132" i="17"/>
  <c r="B132" i="17"/>
  <c r="C132" i="17"/>
  <c r="A133" i="17"/>
  <c r="B133" i="17"/>
  <c r="C133" i="17"/>
  <c r="A134" i="17"/>
  <c r="B134" i="17"/>
  <c r="C134" i="17"/>
  <c r="A135" i="17"/>
  <c r="B135" i="17"/>
  <c r="C135" i="17"/>
  <c r="A136" i="17"/>
  <c r="B136" i="17"/>
  <c r="C136" i="17"/>
  <c r="A137" i="17"/>
  <c r="B137" i="17"/>
  <c r="C137" i="17"/>
  <c r="A138" i="17"/>
  <c r="B138" i="17"/>
  <c r="C138" i="17"/>
  <c r="A139" i="17"/>
  <c r="B139" i="17"/>
  <c r="C139" i="17"/>
  <c r="A140" i="17"/>
  <c r="B140" i="17"/>
  <c r="C140" i="17"/>
  <c r="A141" i="17"/>
  <c r="B141" i="17"/>
  <c r="C141" i="17"/>
  <c r="A142" i="17"/>
  <c r="B142" i="17"/>
  <c r="C142" i="17"/>
  <c r="A143" i="17"/>
  <c r="B143" i="17"/>
  <c r="C143" i="17"/>
  <c r="A144" i="17"/>
  <c r="B144" i="17"/>
  <c r="C144" i="17"/>
  <c r="A145" i="17"/>
  <c r="B145" i="17"/>
  <c r="C145" i="17"/>
  <c r="A146" i="17"/>
  <c r="B146" i="17"/>
  <c r="C146" i="17"/>
  <c r="A147" i="17"/>
  <c r="B147" i="17"/>
  <c r="C147" i="17"/>
  <c r="A148" i="17"/>
  <c r="B148" i="17"/>
  <c r="C148" i="17"/>
  <c r="A149" i="17"/>
  <c r="B149" i="17"/>
  <c r="C149" i="17"/>
  <c r="A150" i="17"/>
  <c r="B150" i="17"/>
  <c r="C150" i="17"/>
  <c r="A151" i="17"/>
  <c r="B151" i="17"/>
  <c r="C151" i="17"/>
  <c r="A152" i="17"/>
  <c r="B152" i="17"/>
  <c r="C152" i="17"/>
  <c r="C115" i="17"/>
  <c r="B115" i="17"/>
  <c r="A115" i="17"/>
  <c r="A114" i="17"/>
  <c r="A90" i="17"/>
  <c r="B90" i="17"/>
  <c r="C90" i="17"/>
  <c r="A91" i="17"/>
  <c r="B91" i="17"/>
  <c r="C91" i="17"/>
  <c r="A92" i="17"/>
  <c r="B92" i="17"/>
  <c r="C92" i="17"/>
  <c r="A93" i="17"/>
  <c r="B93" i="17"/>
  <c r="C93" i="17"/>
  <c r="A94" i="17"/>
  <c r="B94" i="17"/>
  <c r="C94" i="17"/>
  <c r="A95" i="17"/>
  <c r="B95" i="17"/>
  <c r="C95" i="17"/>
  <c r="A96" i="17"/>
  <c r="B96" i="17"/>
  <c r="C96" i="17"/>
  <c r="A97" i="17"/>
  <c r="B97" i="17"/>
  <c r="C97" i="17"/>
  <c r="A98" i="17"/>
  <c r="B98" i="17"/>
  <c r="C98" i="17"/>
  <c r="A99" i="17"/>
  <c r="B99" i="17"/>
  <c r="C99" i="17"/>
  <c r="A100" i="17"/>
  <c r="A101" i="17"/>
  <c r="B101" i="17"/>
  <c r="C101" i="17"/>
  <c r="A102" i="17"/>
  <c r="B102" i="17"/>
  <c r="C102" i="17"/>
  <c r="A103" i="17"/>
  <c r="B103" i="17"/>
  <c r="C103" i="17"/>
  <c r="A104" i="17"/>
  <c r="B104" i="17"/>
  <c r="C104" i="17"/>
  <c r="A105" i="17"/>
  <c r="B105" i="17"/>
  <c r="C105" i="17"/>
  <c r="A106" i="17"/>
  <c r="B106" i="17"/>
  <c r="C106" i="17"/>
  <c r="A107" i="17"/>
  <c r="B107" i="17"/>
  <c r="C107" i="17"/>
  <c r="A108" i="17"/>
  <c r="A109" i="17"/>
  <c r="B109" i="17"/>
  <c r="C109" i="17"/>
  <c r="A110" i="17"/>
  <c r="B110" i="17"/>
  <c r="C110" i="17"/>
  <c r="A111" i="17"/>
  <c r="B111" i="17"/>
  <c r="C111" i="17"/>
  <c r="A112" i="17"/>
  <c r="B112" i="17"/>
  <c r="C112" i="17"/>
  <c r="A113" i="17"/>
  <c r="B113" i="17"/>
  <c r="C113" i="17"/>
  <c r="C89" i="17"/>
  <c r="B89" i="17"/>
  <c r="A89" i="17"/>
  <c r="A88" i="17"/>
  <c r="A64" i="17"/>
  <c r="B64" i="17"/>
  <c r="C64" i="17"/>
  <c r="A65" i="17"/>
  <c r="B65" i="17"/>
  <c r="C65" i="17"/>
  <c r="A66" i="17"/>
  <c r="B66" i="17"/>
  <c r="C66" i="17"/>
  <c r="A67" i="17"/>
  <c r="B67" i="17"/>
  <c r="C67" i="17"/>
  <c r="A68" i="17"/>
  <c r="B68" i="17"/>
  <c r="C68" i="17"/>
  <c r="A69" i="17"/>
  <c r="B69" i="17"/>
  <c r="C69" i="17"/>
  <c r="A70" i="17"/>
  <c r="B70" i="17"/>
  <c r="C70" i="17"/>
  <c r="A71" i="17"/>
  <c r="B71" i="17"/>
  <c r="C71" i="17"/>
  <c r="A72" i="17"/>
  <c r="B72" i="17"/>
  <c r="C72" i="17"/>
  <c r="A73" i="17"/>
  <c r="B73" i="17"/>
  <c r="C73" i="17"/>
  <c r="A74" i="17"/>
  <c r="B74" i="17"/>
  <c r="C74" i="17"/>
  <c r="A75" i="17"/>
  <c r="B75" i="17"/>
  <c r="C75" i="17"/>
  <c r="A76" i="17"/>
  <c r="B76" i="17"/>
  <c r="C76" i="17"/>
  <c r="A77" i="17"/>
  <c r="B77" i="17"/>
  <c r="C77" i="17"/>
  <c r="A78" i="17"/>
  <c r="B78" i="17"/>
  <c r="C78" i="17"/>
  <c r="A79" i="17"/>
  <c r="B79" i="17"/>
  <c r="C79" i="17"/>
  <c r="A80" i="17"/>
  <c r="B80" i="17"/>
  <c r="C80" i="17"/>
  <c r="A81" i="17"/>
  <c r="B81" i="17"/>
  <c r="C81" i="17"/>
  <c r="A82" i="17"/>
  <c r="B82" i="17"/>
  <c r="C82" i="17"/>
  <c r="A83" i="17"/>
  <c r="B83" i="17"/>
  <c r="C83" i="17"/>
  <c r="A84" i="17"/>
  <c r="B84" i="17"/>
  <c r="C84" i="17"/>
  <c r="A85" i="17"/>
  <c r="B85" i="17"/>
  <c r="C85" i="17"/>
  <c r="A86" i="17"/>
  <c r="B86" i="17"/>
  <c r="C86" i="17"/>
  <c r="A87" i="17"/>
  <c r="B87" i="17"/>
  <c r="C87" i="17"/>
  <c r="A10" i="17"/>
  <c r="B10" i="17"/>
  <c r="C10" i="17"/>
  <c r="A11" i="17"/>
  <c r="B11" i="17"/>
  <c r="C11" i="17"/>
  <c r="A12" i="17"/>
  <c r="B12" i="17"/>
  <c r="C12" i="17"/>
  <c r="A13" i="17"/>
  <c r="B13" i="17"/>
  <c r="C13" i="17"/>
  <c r="A14" i="17"/>
  <c r="B14" i="17"/>
  <c r="C14" i="17"/>
  <c r="A15" i="17"/>
  <c r="B15" i="17"/>
  <c r="C15" i="17"/>
  <c r="A16" i="17"/>
  <c r="B16" i="17"/>
  <c r="C16" i="17"/>
  <c r="A17" i="17"/>
  <c r="B17" i="17"/>
  <c r="C17" i="17"/>
  <c r="A18" i="17"/>
  <c r="B18" i="17"/>
  <c r="C18" i="17"/>
  <c r="A19" i="17"/>
  <c r="B19" i="17"/>
  <c r="C19" i="17"/>
  <c r="A20" i="17"/>
  <c r="B20" i="17"/>
  <c r="C20" i="17"/>
  <c r="A21" i="17"/>
  <c r="B21" i="17"/>
  <c r="C21" i="17"/>
  <c r="A22" i="17"/>
  <c r="B22" i="17"/>
  <c r="C22" i="17"/>
  <c r="A23" i="17"/>
  <c r="B23" i="17"/>
  <c r="C23" i="17"/>
  <c r="A24" i="17"/>
  <c r="B24" i="17"/>
  <c r="C24" i="17"/>
  <c r="A25" i="17"/>
  <c r="B25" i="17"/>
  <c r="C25" i="17"/>
  <c r="A26" i="17"/>
  <c r="B26" i="17"/>
  <c r="C26" i="17"/>
  <c r="A27" i="17"/>
  <c r="B27" i="17"/>
  <c r="C27" i="17"/>
  <c r="A28" i="17"/>
  <c r="B28" i="17"/>
  <c r="C28" i="17"/>
  <c r="A29" i="17"/>
  <c r="B29" i="17"/>
  <c r="C29" i="17"/>
  <c r="A30" i="17"/>
  <c r="B30" i="17"/>
  <c r="C30" i="17"/>
  <c r="A31" i="17"/>
  <c r="B31" i="17"/>
  <c r="C31" i="17"/>
  <c r="A32" i="17"/>
  <c r="B32" i="17"/>
  <c r="C32" i="17"/>
  <c r="A33" i="17"/>
  <c r="B33" i="17"/>
  <c r="C33" i="17"/>
  <c r="A34" i="17"/>
  <c r="B34" i="17"/>
  <c r="C34" i="17"/>
  <c r="A35" i="17"/>
  <c r="B35" i="17"/>
  <c r="C35" i="17"/>
  <c r="A36" i="17"/>
  <c r="B36" i="17"/>
  <c r="C36" i="17"/>
  <c r="A37" i="17"/>
  <c r="B37" i="17"/>
  <c r="C37" i="17"/>
  <c r="A38" i="17"/>
  <c r="B38" i="17"/>
  <c r="C38" i="17"/>
  <c r="A39" i="17"/>
  <c r="B39" i="17"/>
  <c r="C39" i="17"/>
  <c r="A40" i="17"/>
  <c r="B40" i="17"/>
  <c r="C40" i="17"/>
  <c r="A41" i="17"/>
  <c r="B41" i="17"/>
  <c r="C41" i="17"/>
  <c r="A43" i="17"/>
  <c r="B43" i="17"/>
  <c r="C43" i="17"/>
  <c r="A44" i="17"/>
  <c r="B44" i="17"/>
  <c r="C44" i="17"/>
  <c r="A45" i="17"/>
  <c r="B45" i="17"/>
  <c r="C45" i="17"/>
  <c r="A46" i="17"/>
  <c r="B46" i="17"/>
  <c r="C46" i="17"/>
  <c r="A47" i="17"/>
  <c r="B47" i="17"/>
  <c r="C47" i="17"/>
  <c r="A48" i="17"/>
  <c r="B48" i="17"/>
  <c r="C48" i="17"/>
  <c r="A49" i="17"/>
  <c r="B49" i="17"/>
  <c r="C49" i="17"/>
  <c r="A50" i="17"/>
  <c r="B50" i="17"/>
  <c r="C50" i="17"/>
  <c r="A51" i="17"/>
  <c r="B51" i="17"/>
  <c r="C51" i="17"/>
  <c r="A52" i="17"/>
  <c r="B52" i="17"/>
  <c r="C52" i="17"/>
  <c r="A53" i="17"/>
  <c r="B53" i="17"/>
  <c r="C53" i="17"/>
  <c r="A54" i="17"/>
  <c r="B54" i="17"/>
  <c r="C54" i="17"/>
  <c r="A55" i="17"/>
  <c r="B55" i="17"/>
  <c r="C55" i="17"/>
  <c r="A56" i="17"/>
  <c r="B56" i="17"/>
  <c r="C56" i="17"/>
  <c r="A57" i="17"/>
  <c r="B57" i="17"/>
  <c r="C57" i="17"/>
  <c r="A58" i="17"/>
  <c r="B58" i="17"/>
  <c r="C58" i="17"/>
  <c r="A59" i="17"/>
  <c r="B59" i="17"/>
  <c r="C59" i="17"/>
  <c r="A60" i="17"/>
  <c r="B60" i="17"/>
  <c r="C60" i="17"/>
  <c r="C63" i="17" l="1"/>
  <c r="B63" i="17"/>
  <c r="A63" i="17"/>
  <c r="C62" i="17"/>
  <c r="B62" i="17"/>
  <c r="A62" i="17"/>
  <c r="A61" i="17"/>
  <c r="C9" i="17"/>
  <c r="B9" i="17"/>
  <c r="A9" i="17"/>
  <c r="A8" i="17"/>
  <c r="A2" i="17"/>
  <c r="J1" i="17"/>
  <c r="C2" i="9" l="1"/>
  <c r="K17" i="7" l="1"/>
  <c r="K23" i="7" l="1"/>
  <c r="K24" i="7"/>
  <c r="K25" i="7"/>
  <c r="C2" i="8" l="1"/>
  <c r="I12" i="7" l="1"/>
  <c r="K14" i="7"/>
  <c r="K15" i="7"/>
  <c r="K16" i="7"/>
  <c r="K18" i="7"/>
  <c r="K19" i="7"/>
  <c r="K20" i="7"/>
  <c r="K21" i="7"/>
  <c r="K22" i="7"/>
  <c r="K26" i="7"/>
  <c r="K27" i="7"/>
  <c r="K28" i="7"/>
  <c r="K29" i="7"/>
  <c r="K30" i="7"/>
  <c r="L1" i="9"/>
</calcChain>
</file>

<file path=xl/sharedStrings.xml><?xml version="1.0" encoding="utf-8"?>
<sst xmlns="http://schemas.openxmlformats.org/spreadsheetml/2006/main" count="2457" uniqueCount="761">
  <si>
    <t>Illinois Salaries Compared to Peer Departments and to all other AAUDE Departments</t>
  </si>
  <si>
    <t xml:space="preserve">"College Deficit"  is the amount needed to bring the mean salary at </t>
  </si>
  <si>
    <t xml:space="preserve">    each rank in each department up to the mean of the peers.   </t>
  </si>
  <si>
    <t>Academic salary base is college total academic salary budget, not the sum of the academic budgets of the departments in the</t>
  </si>
  <si>
    <t>college with tenure system faculty.  It includes administrative and other types of units in the college.</t>
  </si>
  <si>
    <t>Campus total academic salary base includes all units on campus, not just those shown here.</t>
  </si>
  <si>
    <t>College</t>
  </si>
  <si>
    <t>Full Professors</t>
  </si>
  <si>
    <t>Associate Professors</t>
  </si>
  <si>
    <t>Assistant Professors</t>
  </si>
  <si>
    <t>College Deficit Dollars</t>
  </si>
  <si>
    <t>Percent of Acad salary base</t>
  </si>
  <si>
    <t>FTE</t>
  </si>
  <si>
    <t>Mean Salary</t>
  </si>
  <si>
    <t xml:space="preserve"> </t>
  </si>
  <si>
    <t>Illinois</t>
  </si>
  <si>
    <t>Name</t>
  </si>
  <si>
    <t>Control</t>
  </si>
  <si>
    <t xml:space="preserve">Table 2.  Faculty Salary Study College Totals -- </t>
  </si>
  <si>
    <t>Table 4. Mean Age by Rank and Unit at Illinois, Peer, and All Other Units in the same discipline</t>
  </si>
  <si>
    <t>All others</t>
  </si>
  <si>
    <t>Peers</t>
  </si>
  <si>
    <t>CIP code: national Classification of Instructional Program code</t>
  </si>
  <si>
    <t>Illinois Department</t>
  </si>
  <si>
    <t>Dept CIP Code</t>
  </si>
  <si>
    <t>Campus</t>
  </si>
  <si>
    <t>Dept Name</t>
  </si>
  <si>
    <t>Peer CIP Code</t>
  </si>
  <si>
    <t>Appendix A -- Peer Departments Selected for Each Illinois Department</t>
  </si>
  <si>
    <t>HIDE</t>
  </si>
  <si>
    <t>College code</t>
  </si>
  <si>
    <t>Division of Management Information PN2008/001</t>
  </si>
  <si>
    <t>Dept Code</t>
  </si>
  <si>
    <t>Unit</t>
  </si>
  <si>
    <t>Note: as of the 2006-07 study, private institutions are not identifiable in the database</t>
  </si>
  <si>
    <t>FTE Faculty</t>
  </si>
  <si>
    <t>Faculty FTE</t>
  </si>
  <si>
    <t>UI Department  Name</t>
  </si>
  <si>
    <t>Selected Peer Departments</t>
  </si>
  <si>
    <t>Appendix B. List of AAU institutions participating in the salary exchange by CIP</t>
  </si>
  <si>
    <t>Coll Code</t>
  </si>
  <si>
    <t>inst_code</t>
  </si>
  <si>
    <t>1-470</t>
  </si>
  <si>
    <t>1-741</t>
  </si>
  <si>
    <t>1-538</t>
  </si>
  <si>
    <t>1-802</t>
  </si>
  <si>
    <t>1-698</t>
  </si>
  <si>
    <t>1-793</t>
  </si>
  <si>
    <t>1-875</t>
  </si>
  <si>
    <t>1-346</t>
  </si>
  <si>
    <t>1-902</t>
  </si>
  <si>
    <t>1-260</t>
  </si>
  <si>
    <t>1-613</t>
  </si>
  <si>
    <t>1-760</t>
  </si>
  <si>
    <t>1-616</t>
  </si>
  <si>
    <t>1-570</t>
  </si>
  <si>
    <t>1-615</t>
  </si>
  <si>
    <t>1-343</t>
  </si>
  <si>
    <t>1-251</t>
  </si>
  <si>
    <t>1-434</t>
  </si>
  <si>
    <t>1-933</t>
  </si>
  <si>
    <t>1-422</t>
  </si>
  <si>
    <t>1-919</t>
  </si>
  <si>
    <t>1-917</t>
  </si>
  <si>
    <t>1-973</t>
  </si>
  <si>
    <t>1-244</t>
  </si>
  <si>
    <t>1-767</t>
  </si>
  <si>
    <t>1-526</t>
  </si>
  <si>
    <t>1-801</t>
  </si>
  <si>
    <t>1-569</t>
  </si>
  <si>
    <t>1-495</t>
  </si>
  <si>
    <t>1-883</t>
  </si>
  <si>
    <t>1-733</t>
  </si>
  <si>
    <t>1-408</t>
  </si>
  <si>
    <t>1-642</t>
  </si>
  <si>
    <t>1-436</t>
  </si>
  <si>
    <t>1-853</t>
  </si>
  <si>
    <t>1-303</t>
  </si>
  <si>
    <t>1-577</t>
  </si>
  <si>
    <t>1-404</t>
  </si>
  <si>
    <t>1-514</t>
  </si>
  <si>
    <t>1-771</t>
  </si>
  <si>
    <t>1-362</t>
  </si>
  <si>
    <t>1-499</t>
  </si>
  <si>
    <t>1-985</t>
  </si>
  <si>
    <t>1-680</t>
  </si>
  <si>
    <t>1-927</t>
  </si>
  <si>
    <t>1-451</t>
  </si>
  <si>
    <t>1-982</t>
  </si>
  <si>
    <t>1-864</t>
  </si>
  <si>
    <t>1-715</t>
  </si>
  <si>
    <t>1-490</t>
  </si>
  <si>
    <t>1-958</t>
  </si>
  <si>
    <t>1-585</t>
  </si>
  <si>
    <t>1-292</t>
  </si>
  <si>
    <t>1-430</t>
  </si>
  <si>
    <t>1-253</t>
  </si>
  <si>
    <t>1-438</t>
  </si>
  <si>
    <t>1-584</t>
  </si>
  <si>
    <t>1-687</t>
  </si>
  <si>
    <t>1-413</t>
  </si>
  <si>
    <t>1-361</t>
  </si>
  <si>
    <t>1-872</t>
  </si>
  <si>
    <t>1-655</t>
  </si>
  <si>
    <t>1-257</t>
  </si>
  <si>
    <t>1-948</t>
  </si>
  <si>
    <t>1-604</t>
  </si>
  <si>
    <t>1-377</t>
  </si>
  <si>
    <t>1-583</t>
  </si>
  <si>
    <t>1-241</t>
  </si>
  <si>
    <t>1-489</t>
  </si>
  <si>
    <t>1-405</t>
  </si>
  <si>
    <t>1-710</t>
  </si>
  <si>
    <t>1-299</t>
  </si>
  <si>
    <t>1-324</t>
  </si>
  <si>
    <t>1-581</t>
  </si>
  <si>
    <t>1-714</t>
  </si>
  <si>
    <t>1-679</t>
  </si>
  <si>
    <t>1-444</t>
  </si>
  <si>
    <t>1-568</t>
  </si>
  <si>
    <t>1-783</t>
  </si>
  <si>
    <t>1-992</t>
  </si>
  <si>
    <t>2015-16</t>
  </si>
  <si>
    <t>(FY16)</t>
  </si>
  <si>
    <t>KL</t>
  </si>
  <si>
    <t>KM</t>
  </si>
  <si>
    <t>KN</t>
  </si>
  <si>
    <t>KP</t>
  </si>
  <si>
    <t>KR</t>
  </si>
  <si>
    <t>KT</t>
  </si>
  <si>
    <t>KU</t>
  </si>
  <si>
    <t>KV1</t>
  </si>
  <si>
    <t>KV2</t>
  </si>
  <si>
    <t>KV3</t>
  </si>
  <si>
    <t>KY</t>
  </si>
  <si>
    <t>LC</t>
  </si>
  <si>
    <t>LG</t>
  </si>
  <si>
    <t>LL</t>
  </si>
  <si>
    <t>LP</t>
  </si>
  <si>
    <t xml:space="preserve">KL </t>
  </si>
  <si>
    <t xml:space="preserve">College of ACES </t>
  </si>
  <si>
    <t xml:space="preserve">1-741 </t>
  </si>
  <si>
    <t xml:space="preserve">Agricultural &amp; Biological Engr </t>
  </si>
  <si>
    <t xml:space="preserve">1-470 </t>
  </si>
  <si>
    <t xml:space="preserve">Agricultural &amp; Consumer Econ </t>
  </si>
  <si>
    <t xml:space="preserve">1-538 </t>
  </si>
  <si>
    <t xml:space="preserve">Animal Sciences </t>
  </si>
  <si>
    <t xml:space="preserve">1-802 </t>
  </si>
  <si>
    <t xml:space="preserve">Crop Sciences </t>
  </si>
  <si>
    <t xml:space="preserve">1-698 </t>
  </si>
  <si>
    <t xml:space="preserve">Food Sci &amp; Human Nutrition </t>
  </si>
  <si>
    <t xml:space="preserve">1-793 </t>
  </si>
  <si>
    <t xml:space="preserve">Human Dvlpmt &amp; Famly Studies </t>
  </si>
  <si>
    <t xml:space="preserve">1-875 </t>
  </si>
  <si>
    <t xml:space="preserve">Natural Resources &amp; Env Sci </t>
  </si>
  <si>
    <t xml:space="preserve">KM </t>
  </si>
  <si>
    <t xml:space="preserve">College of Business </t>
  </si>
  <si>
    <t xml:space="preserve">1-346 </t>
  </si>
  <si>
    <t xml:space="preserve">Accountancy </t>
  </si>
  <si>
    <t xml:space="preserve">1-902 </t>
  </si>
  <si>
    <t xml:space="preserve">Business Administration </t>
  </si>
  <si>
    <t xml:space="preserve">1-260 </t>
  </si>
  <si>
    <t xml:space="preserve">Finance </t>
  </si>
  <si>
    <t xml:space="preserve">KN </t>
  </si>
  <si>
    <t xml:space="preserve">College of Education </t>
  </si>
  <si>
    <t xml:space="preserve">1-613 </t>
  </si>
  <si>
    <t xml:space="preserve">Curriculum &amp; Instruction </t>
  </si>
  <si>
    <t xml:space="preserve">1-760 </t>
  </si>
  <si>
    <t xml:space="preserve">Educ Policy, Orgzn &amp; Leadrship </t>
  </si>
  <si>
    <t xml:space="preserve">1-616 </t>
  </si>
  <si>
    <t xml:space="preserve">Educational Psychology </t>
  </si>
  <si>
    <t xml:space="preserve">1-570 </t>
  </si>
  <si>
    <t xml:space="preserve">Special Education </t>
  </si>
  <si>
    <t xml:space="preserve">KP </t>
  </si>
  <si>
    <t xml:space="preserve">College of Engineering </t>
  </si>
  <si>
    <t xml:space="preserve">1-615 </t>
  </si>
  <si>
    <t xml:space="preserve">Aerospace Engineering </t>
  </si>
  <si>
    <t xml:space="preserve">1-343 </t>
  </si>
  <si>
    <t xml:space="preserve">Bioengineering </t>
  </si>
  <si>
    <t xml:space="preserve">1-251 </t>
  </si>
  <si>
    <t xml:space="preserve">Civil &amp; Environmental Engr </t>
  </si>
  <si>
    <t xml:space="preserve">1-434 </t>
  </si>
  <si>
    <t xml:space="preserve">Computer Science </t>
  </si>
  <si>
    <t xml:space="preserve">1-933 </t>
  </si>
  <si>
    <t xml:space="preserve">Electrical &amp; Computer Eng </t>
  </si>
  <si>
    <t xml:space="preserve">1-422 </t>
  </si>
  <si>
    <t xml:space="preserve">Industrial&amp;Enterprise Sys Engr </t>
  </si>
  <si>
    <t xml:space="preserve">1-919 </t>
  </si>
  <si>
    <t xml:space="preserve">Materials Science &amp; Engr </t>
  </si>
  <si>
    <t xml:space="preserve">1-917 </t>
  </si>
  <si>
    <t xml:space="preserve">Mechanical Sci &amp; Engineering </t>
  </si>
  <si>
    <t xml:space="preserve">1-973 </t>
  </si>
  <si>
    <t xml:space="preserve">Nuclear,Plasma, &amp; Rad Engr </t>
  </si>
  <si>
    <t xml:space="preserve">1-244 </t>
  </si>
  <si>
    <t xml:space="preserve">Physics </t>
  </si>
  <si>
    <t xml:space="preserve">KR </t>
  </si>
  <si>
    <t xml:space="preserve">Fine &amp; Applied Arts </t>
  </si>
  <si>
    <t xml:space="preserve">1-767 </t>
  </si>
  <si>
    <t xml:space="preserve">Architecture </t>
  </si>
  <si>
    <t xml:space="preserve">1-526 </t>
  </si>
  <si>
    <t xml:space="preserve">Art and Design </t>
  </si>
  <si>
    <t xml:space="preserve">1-801 </t>
  </si>
  <si>
    <t xml:space="preserve">Dance </t>
  </si>
  <si>
    <t xml:space="preserve">1-569 </t>
  </si>
  <si>
    <t xml:space="preserve">Landscape Architecture </t>
  </si>
  <si>
    <t xml:space="preserve">1-495 </t>
  </si>
  <si>
    <t xml:space="preserve">Music </t>
  </si>
  <si>
    <t xml:space="preserve">1-883 </t>
  </si>
  <si>
    <t xml:space="preserve">Theatre </t>
  </si>
  <si>
    <t xml:space="preserve">1-733 </t>
  </si>
  <si>
    <t xml:space="preserve">Urban &amp; Regional Planning </t>
  </si>
  <si>
    <t xml:space="preserve">KT </t>
  </si>
  <si>
    <t xml:space="preserve">College of Media </t>
  </si>
  <si>
    <t xml:space="preserve">1-408 </t>
  </si>
  <si>
    <t xml:space="preserve">Advertising </t>
  </si>
  <si>
    <t xml:space="preserve">1-642 </t>
  </si>
  <si>
    <t xml:space="preserve">Journalism </t>
  </si>
  <si>
    <t xml:space="preserve">1-436 </t>
  </si>
  <si>
    <t xml:space="preserve">Media and Cinema Studies </t>
  </si>
  <si>
    <t xml:space="preserve">KU </t>
  </si>
  <si>
    <t xml:space="preserve">College of Law </t>
  </si>
  <si>
    <t xml:space="preserve">1-853 </t>
  </si>
  <si>
    <t xml:space="preserve">Law </t>
  </si>
  <si>
    <t xml:space="preserve">KV </t>
  </si>
  <si>
    <t xml:space="preserve">Liberal Arts &amp; Sciences - Humanities and Interdisciplinary Studies </t>
  </si>
  <si>
    <t xml:space="preserve">1-303 </t>
  </si>
  <si>
    <t xml:space="preserve">African American Studies </t>
  </si>
  <si>
    <t xml:space="preserve">1-577 </t>
  </si>
  <si>
    <t xml:space="preserve">American Indian Studies Prgm </t>
  </si>
  <si>
    <t xml:space="preserve">1-404 </t>
  </si>
  <si>
    <t xml:space="preserve">Asian American Studies </t>
  </si>
  <si>
    <t xml:space="preserve">1-514 </t>
  </si>
  <si>
    <t xml:space="preserve">Classics </t>
  </si>
  <si>
    <t xml:space="preserve">1-771 </t>
  </si>
  <si>
    <t xml:space="preserve">Comparative &amp; World Literature </t>
  </si>
  <si>
    <t xml:space="preserve">1-362 </t>
  </si>
  <si>
    <t xml:space="preserve">E. Asian Lang &amp; Cultures </t>
  </si>
  <si>
    <t xml:space="preserve">1-499 </t>
  </si>
  <si>
    <t xml:space="preserve">English </t>
  </si>
  <si>
    <t xml:space="preserve">1-985 </t>
  </si>
  <si>
    <t xml:space="preserve">French &amp; Italian </t>
  </si>
  <si>
    <t xml:space="preserve">1-680 </t>
  </si>
  <si>
    <t xml:space="preserve">Gender and Women's Studies </t>
  </si>
  <si>
    <t xml:space="preserve">1-927 </t>
  </si>
  <si>
    <t xml:space="preserve">Germanic Languages &amp; Lit </t>
  </si>
  <si>
    <t xml:space="preserve">1-451 </t>
  </si>
  <si>
    <t xml:space="preserve">History </t>
  </si>
  <si>
    <t xml:space="preserve">1-982 </t>
  </si>
  <si>
    <t xml:space="preserve">Latina/Latino Studies </t>
  </si>
  <si>
    <t xml:space="preserve">1-864 </t>
  </si>
  <si>
    <t xml:space="preserve">Linguistics </t>
  </si>
  <si>
    <t xml:space="preserve">1-715 </t>
  </si>
  <si>
    <t xml:space="preserve">Philosophy </t>
  </si>
  <si>
    <t xml:space="preserve">1-490 </t>
  </si>
  <si>
    <t xml:space="preserve">Religion </t>
  </si>
  <si>
    <t xml:space="preserve">1-958 </t>
  </si>
  <si>
    <t xml:space="preserve">Slavic Languages &amp; Literature </t>
  </si>
  <si>
    <t xml:space="preserve">1-585 </t>
  </si>
  <si>
    <t xml:space="preserve">Spanish &amp; Portuguese </t>
  </si>
  <si>
    <t xml:space="preserve">Liberal Arts &amp; Sciences - Physical and Mathematical Sciences </t>
  </si>
  <si>
    <t xml:space="preserve">1-292 </t>
  </si>
  <si>
    <t xml:space="preserve">Animal Biology </t>
  </si>
  <si>
    <t xml:space="preserve">1-430 </t>
  </si>
  <si>
    <t xml:space="preserve">Astronomy </t>
  </si>
  <si>
    <t xml:space="preserve">1-253 </t>
  </si>
  <si>
    <t xml:space="preserve">Atmospheric Sciences </t>
  </si>
  <si>
    <t xml:space="preserve">1-438 </t>
  </si>
  <si>
    <t xml:space="preserve">Biochemistry </t>
  </si>
  <si>
    <t xml:space="preserve">1-584 </t>
  </si>
  <si>
    <t xml:space="preserve">Cell &amp; Developmental Biology </t>
  </si>
  <si>
    <t xml:space="preserve">1-687 </t>
  </si>
  <si>
    <t xml:space="preserve">Chemical &amp; Biomolecular Engr </t>
  </si>
  <si>
    <t xml:space="preserve">1-413 </t>
  </si>
  <si>
    <t xml:space="preserve">Chemistry </t>
  </si>
  <si>
    <t xml:space="preserve">1-361 </t>
  </si>
  <si>
    <t xml:space="preserve">Entomology </t>
  </si>
  <si>
    <t xml:space="preserve">1-872 </t>
  </si>
  <si>
    <t xml:space="preserve">Geography &amp; Geographic InfoSci </t>
  </si>
  <si>
    <t xml:space="preserve">1-655 </t>
  </si>
  <si>
    <t xml:space="preserve">Geology </t>
  </si>
  <si>
    <t xml:space="preserve">1-257 </t>
  </si>
  <si>
    <t xml:space="preserve">Mathematics </t>
  </si>
  <si>
    <t xml:space="preserve">1-948 </t>
  </si>
  <si>
    <t xml:space="preserve">Microbiology </t>
  </si>
  <si>
    <t xml:space="preserve">1-604 </t>
  </si>
  <si>
    <t xml:space="preserve">Molecular &amp; Integrative Phys </t>
  </si>
  <si>
    <t xml:space="preserve">1-377 </t>
  </si>
  <si>
    <t xml:space="preserve">Plant Biology </t>
  </si>
  <si>
    <t xml:space="preserve">1-583 </t>
  </si>
  <si>
    <t xml:space="preserve">Statistics </t>
  </si>
  <si>
    <t xml:space="preserve">Liberal Arts &amp; Sciences - Social and Behavioral Sciences </t>
  </si>
  <si>
    <t xml:space="preserve">1-241 </t>
  </si>
  <si>
    <t xml:space="preserve">Anthropology </t>
  </si>
  <si>
    <t xml:space="preserve">1-489 </t>
  </si>
  <si>
    <t xml:space="preserve">Communication </t>
  </si>
  <si>
    <t xml:space="preserve">1-405 </t>
  </si>
  <si>
    <t xml:space="preserve">Economics </t>
  </si>
  <si>
    <t xml:space="preserve">1-710 </t>
  </si>
  <si>
    <t xml:space="preserve">Political Science </t>
  </si>
  <si>
    <t xml:space="preserve">1-299 </t>
  </si>
  <si>
    <t xml:space="preserve">Psychology </t>
  </si>
  <si>
    <t xml:space="preserve">1-324 </t>
  </si>
  <si>
    <t xml:space="preserve">Sociology </t>
  </si>
  <si>
    <t xml:space="preserve">KY </t>
  </si>
  <si>
    <t xml:space="preserve">Applied Health Sciences </t>
  </si>
  <si>
    <t xml:space="preserve">1-581 </t>
  </si>
  <si>
    <t xml:space="preserve">Kinesiology &amp; Community Health </t>
  </si>
  <si>
    <t xml:space="preserve">1-714 </t>
  </si>
  <si>
    <t xml:space="preserve">Recreation, Sport and Tourism </t>
  </si>
  <si>
    <t xml:space="preserve">1-679 </t>
  </si>
  <si>
    <t xml:space="preserve">Speech &amp; Hearing Science </t>
  </si>
  <si>
    <t xml:space="preserve">LC </t>
  </si>
  <si>
    <t xml:space="preserve">Veterinary Medicine </t>
  </si>
  <si>
    <t xml:space="preserve">1-444 </t>
  </si>
  <si>
    <t xml:space="preserve">LG </t>
  </si>
  <si>
    <t xml:space="preserve">Labor and Employment Relations </t>
  </si>
  <si>
    <t xml:space="preserve">1-568 </t>
  </si>
  <si>
    <t xml:space="preserve">School of Labor &amp; Employee Rel </t>
  </si>
  <si>
    <t xml:space="preserve">LL </t>
  </si>
  <si>
    <t xml:space="preserve">School of Social Work </t>
  </si>
  <si>
    <t xml:space="preserve">1-783 </t>
  </si>
  <si>
    <t xml:space="preserve">LP </t>
  </si>
  <si>
    <t xml:space="preserve">School of Information Sciences </t>
  </si>
  <si>
    <t xml:space="preserve">1-992 </t>
  </si>
  <si>
    <t xml:space="preserve">  </t>
  </si>
  <si>
    <t xml:space="preserve">Campus Total </t>
  </si>
  <si>
    <t xml:space="preserve">Liberal Arts &amp; Sciences </t>
  </si>
  <si>
    <t xml:space="preserve">Humanities and Interdisciplinary Studies </t>
  </si>
  <si>
    <t xml:space="preserve">Physical and Mathematical Sciences </t>
  </si>
  <si>
    <t xml:space="preserve">Social and Behavioral Sciences </t>
  </si>
  <si>
    <t>24 PRIVATE institutions</t>
  </si>
  <si>
    <t xml:space="preserve">PRIVATE </t>
  </si>
  <si>
    <t xml:space="preserve">Arizona </t>
  </si>
  <si>
    <t xml:space="preserve">PUBLIC </t>
  </si>
  <si>
    <t xml:space="preserve">QU </t>
  </si>
  <si>
    <t xml:space="preserve">Cal-Berkeley </t>
  </si>
  <si>
    <t xml:space="preserve">PH </t>
  </si>
  <si>
    <t xml:space="preserve">Cal-Davis </t>
  </si>
  <si>
    <t xml:space="preserve">MU </t>
  </si>
  <si>
    <t xml:space="preserve">Cal-Irvine </t>
  </si>
  <si>
    <t xml:space="preserve">IC </t>
  </si>
  <si>
    <t xml:space="preserve">Cal-Los Angeles </t>
  </si>
  <si>
    <t xml:space="preserve">YH </t>
  </si>
  <si>
    <t xml:space="preserve">Cal-San Diego </t>
  </si>
  <si>
    <t xml:space="preserve">FJ </t>
  </si>
  <si>
    <t xml:space="preserve">Cal-Santa Barbara </t>
  </si>
  <si>
    <t xml:space="preserve">Colorado </t>
  </si>
  <si>
    <t xml:space="preserve">MK </t>
  </si>
  <si>
    <t xml:space="preserve">Florida </t>
  </si>
  <si>
    <t xml:space="preserve">DX </t>
  </si>
  <si>
    <t xml:space="preserve">Georgia Tech </t>
  </si>
  <si>
    <t xml:space="preserve">WB </t>
  </si>
  <si>
    <t xml:space="preserve">Illinois </t>
  </si>
  <si>
    <t xml:space="preserve">TL </t>
  </si>
  <si>
    <t xml:space="preserve">Indiana </t>
  </si>
  <si>
    <t xml:space="preserve">GS </t>
  </si>
  <si>
    <t xml:space="preserve">Iowa </t>
  </si>
  <si>
    <t xml:space="preserve">WY </t>
  </si>
  <si>
    <t xml:space="preserve">Iowa State </t>
  </si>
  <si>
    <t xml:space="preserve">RG </t>
  </si>
  <si>
    <t xml:space="preserve">Kansas </t>
  </si>
  <si>
    <t xml:space="preserve">IF </t>
  </si>
  <si>
    <t xml:space="preserve">Maryland </t>
  </si>
  <si>
    <t xml:space="preserve">BZ </t>
  </si>
  <si>
    <t xml:space="preserve">Michigan </t>
  </si>
  <si>
    <t xml:space="preserve">SO </t>
  </si>
  <si>
    <t xml:space="preserve">Michigan State </t>
  </si>
  <si>
    <t xml:space="preserve">EP </t>
  </si>
  <si>
    <t xml:space="preserve">Minnesota </t>
  </si>
  <si>
    <t xml:space="preserve">JC </t>
  </si>
  <si>
    <t xml:space="preserve">Missouri </t>
  </si>
  <si>
    <t xml:space="preserve">CE </t>
  </si>
  <si>
    <t xml:space="preserve">Nebraska </t>
  </si>
  <si>
    <t xml:space="preserve">XN </t>
  </si>
  <si>
    <t xml:space="preserve">North Carolina </t>
  </si>
  <si>
    <t xml:space="preserve">LT </t>
  </si>
  <si>
    <t xml:space="preserve">Ohio State </t>
  </si>
  <si>
    <t xml:space="preserve">KI </t>
  </si>
  <si>
    <t xml:space="preserve">Oregon </t>
  </si>
  <si>
    <t xml:space="preserve">DM </t>
  </si>
  <si>
    <t xml:space="preserve">Penn State </t>
  </si>
  <si>
    <t xml:space="preserve">OJ </t>
  </si>
  <si>
    <t xml:space="preserve">Pittsburgh </t>
  </si>
  <si>
    <t xml:space="preserve">GA </t>
  </si>
  <si>
    <t xml:space="preserve">Purdue </t>
  </si>
  <si>
    <t xml:space="preserve">AD </t>
  </si>
  <si>
    <t xml:space="preserve">Rutgers </t>
  </si>
  <si>
    <t xml:space="preserve">TX </t>
  </si>
  <si>
    <t xml:space="preserve">SUNY-Buffalo </t>
  </si>
  <si>
    <t xml:space="preserve">SUNY-Stony Brook </t>
  </si>
  <si>
    <t xml:space="preserve">UB </t>
  </si>
  <si>
    <t xml:space="preserve">Texas </t>
  </si>
  <si>
    <t xml:space="preserve">HQ </t>
  </si>
  <si>
    <t xml:space="preserve">Texas A&amp;M </t>
  </si>
  <si>
    <t xml:space="preserve">PT </t>
  </si>
  <si>
    <t xml:space="preserve">UIC </t>
  </si>
  <si>
    <t xml:space="preserve">VV </t>
  </si>
  <si>
    <t xml:space="preserve">Virginia </t>
  </si>
  <si>
    <t xml:space="preserve">VW </t>
  </si>
  <si>
    <t xml:space="preserve">Wisconsin </t>
  </si>
  <si>
    <t xml:space="preserve">NB </t>
  </si>
  <si>
    <t>35 PUBLIC institutions</t>
  </si>
  <si>
    <t xml:space="preserve">AGRICULTURE </t>
  </si>
  <si>
    <t xml:space="preserve">AGRICULTURAL &amp; BIOLOGICAL ENGINEERING </t>
  </si>
  <si>
    <t xml:space="preserve">FOOD,AGRICULTURAL&amp;ENVIRON SCI </t>
  </si>
  <si>
    <t xml:space="preserve">FOOD AGR &amp; BIOLOGICAL ENGR </t>
  </si>
  <si>
    <t xml:space="preserve">AGRICULTURAL SCIENCE </t>
  </si>
  <si>
    <t xml:space="preserve">AG &amp; BIO ENGINEERING </t>
  </si>
  <si>
    <t xml:space="preserve">AGRICULTURE AND LIFE SCIENCES </t>
  </si>
  <si>
    <t xml:space="preserve">BIOLOGICAL AND AGRICULTURAL ENGINEERING </t>
  </si>
  <si>
    <t xml:space="preserve">AG &amp; LS COLLEGE </t>
  </si>
  <si>
    <t xml:space="preserve">AG/BIOSYS ENG </t>
  </si>
  <si>
    <t xml:space="preserve">AGRICULTURAL ECONOMICS </t>
  </si>
  <si>
    <t xml:space="preserve">COLLEGE OF NATURAL RESOURCES </t>
  </si>
  <si>
    <t xml:space="preserve">AGRICULTURAL &amp; RESOURCE ECON </t>
  </si>
  <si>
    <t xml:space="preserve">ECONOMICS-AGLS </t>
  </si>
  <si>
    <t xml:space="preserve">ANIMAL SCIENCES </t>
  </si>
  <si>
    <t xml:space="preserve">AGRIC &amp; ENVIRONMENTAL SCI </t>
  </si>
  <si>
    <t xml:space="preserve">ANIMAL SCIENCE </t>
  </si>
  <si>
    <t xml:space="preserve">AGRICULTURAL &amp; LIFE SCIENCES </t>
  </si>
  <si>
    <t xml:space="preserve">DAIRY SCIENCE </t>
  </si>
  <si>
    <t xml:space="preserve">DAIRY AND ANIMAL SCIENCE </t>
  </si>
  <si>
    <t xml:space="preserve">BIOLOGICAL SCIENCES </t>
  </si>
  <si>
    <t xml:space="preserve">INTEGRATIVE BIOLOGY </t>
  </si>
  <si>
    <t xml:space="preserve">AGRONOMY </t>
  </si>
  <si>
    <t xml:space="preserve">BOTANY AND PLANT PATHOLOGY </t>
  </si>
  <si>
    <t xml:space="preserve">ENTOMOLOGY </t>
  </si>
  <si>
    <t xml:space="preserve">COLLEGE OF AGRICULTURE &amp; NAT R </t>
  </si>
  <si>
    <t xml:space="preserve">PLANT SOIL AND MICROBIAL SCIENCES </t>
  </si>
  <si>
    <t xml:space="preserve">COLLEGE OF NATURAL SCIENCE </t>
  </si>
  <si>
    <t xml:space="preserve">PLANT BIOLOGY CNS </t>
  </si>
  <si>
    <t xml:space="preserve">PLANT PATHOLOGY </t>
  </si>
  <si>
    <t xml:space="preserve">FOOD SCIENCES </t>
  </si>
  <si>
    <t xml:space="preserve">HEALTH AND HUMAN SCIENCE </t>
  </si>
  <si>
    <t xml:space="preserve">FOODS AND NUTRITION </t>
  </si>
  <si>
    <t xml:space="preserve">FOOD, AG &amp; NAT RES SCI, COL OF </t>
  </si>
  <si>
    <t xml:space="preserve">FOOD SCI &amp; NUTR, DEPT OF </t>
  </si>
  <si>
    <t xml:space="preserve">FOOD SCIENCE &amp; TECHNOLOGY </t>
  </si>
  <si>
    <t xml:space="preserve">NUTRITION </t>
  </si>
  <si>
    <t xml:space="preserve">FOOD SCIENCE </t>
  </si>
  <si>
    <t xml:space="preserve">HEALTH AND HUMAN DEVELOPMENT </t>
  </si>
  <si>
    <t xml:space="preserve">FOOD SC/HN-AGLS </t>
  </si>
  <si>
    <t xml:space="preserve">CHILD DEVELOPMENT AND FAMILY STUDIES </t>
  </si>
  <si>
    <t xml:space="preserve">NATURAL SCIENCES </t>
  </si>
  <si>
    <t xml:space="preserve">HUMAN DEVELOPMENT &amp; FAMILY SCIENCES </t>
  </si>
  <si>
    <t xml:space="preserve">EDUCATION/HUMAN DEV, COL OF </t>
  </si>
  <si>
    <t xml:space="preserve">CHILD DEVELOPMENT ADMIN, INST </t>
  </si>
  <si>
    <t xml:space="preserve">FSOS ADMINISTRATION </t>
  </si>
  <si>
    <t xml:space="preserve">EDUCATION AND HUMAN ECOLOGY </t>
  </si>
  <si>
    <t xml:space="preserve">EHE HUMAN SCIENCES </t>
  </si>
  <si>
    <t xml:space="preserve">SCHOOL OF HUMAN ECOLOGY </t>
  </si>
  <si>
    <t xml:space="preserve">HUMAN DEVELOPMENT &amp; FAMILY STUDIES </t>
  </si>
  <si>
    <t xml:space="preserve">HUMAN DEV/FAMILY STUDIES </t>
  </si>
  <si>
    <t xml:space="preserve">H SCI COLLEGE </t>
  </si>
  <si>
    <t xml:space="preserve">HUMAN DV/FAM ST </t>
  </si>
  <si>
    <t xml:space="preserve">FORESTRY AND NATURAL RESOURCES </t>
  </si>
  <si>
    <t xml:space="preserve">AG, FOOD &amp; NAT RESOURCES </t>
  </si>
  <si>
    <t xml:space="preserve">FISHERIES &amp; WILDLIFE SCIENCES </t>
  </si>
  <si>
    <t xml:space="preserve">FORESTRY </t>
  </si>
  <si>
    <t xml:space="preserve">SOIL, ENVIRON AND ATMO SCI </t>
  </si>
  <si>
    <t xml:space="preserve">FISHERIES &amp; WILDLIFE </t>
  </si>
  <si>
    <t xml:space="preserve">SCH OF ENVIRON &amp; NATURAL RES </t>
  </si>
  <si>
    <t xml:space="preserve">FOREST &amp; WILDLIFE ECOLOGY </t>
  </si>
  <si>
    <t xml:space="preserve">NAT RES ECL/MGT </t>
  </si>
  <si>
    <t xml:space="preserve">SCHOOL OF NAT RESOURCE AND ENV </t>
  </si>
  <si>
    <t xml:space="preserve">SCH OF NAT RESOURCES &amp; ENVIRON </t>
  </si>
  <si>
    <t xml:space="preserve">BUSINESS </t>
  </si>
  <si>
    <t xml:space="preserve">ACCOUNTING </t>
  </si>
  <si>
    <t xml:space="preserve">FCOB ACCTING &amp; MGT INFO SYS </t>
  </si>
  <si>
    <t xml:space="preserve">SCH BUSINESS </t>
  </si>
  <si>
    <t xml:space="preserve">KENAN-FLAGLER BUSINESS SCHOOL </t>
  </si>
  <si>
    <t xml:space="preserve">BUSINESS ADMINISTRATION </t>
  </si>
  <si>
    <t xml:space="preserve">BUSINESS &amp; MANAGEMENT </t>
  </si>
  <si>
    <t xml:space="preserve">HAAS SCHOOL OF BUSINESS </t>
  </si>
  <si>
    <t xml:space="preserve">SCHOOL OF BUSINESS </t>
  </si>
  <si>
    <t xml:space="preserve">ROSS SCHOOL OF BUSINESS </t>
  </si>
  <si>
    <t xml:space="preserve">MANAGEMENT </t>
  </si>
  <si>
    <t xml:space="preserve">KELLEY SCHOOL OF BUSINESS </t>
  </si>
  <si>
    <t xml:space="preserve">INFO, RISK &amp; OPERATNS MNGMT </t>
  </si>
  <si>
    <t xml:space="preserve">MARKETING </t>
  </si>
  <si>
    <t xml:space="preserve">CARLSON SCHOOL OF MANAGEMENT </t>
  </si>
  <si>
    <t xml:space="preserve">CSOM INFORMATION &amp;DECISION SCI </t>
  </si>
  <si>
    <t xml:space="preserve">CSOM MARKETING </t>
  </si>
  <si>
    <t xml:space="preserve">CSOM SUPPLY CHAIN &amp; OPERATIONS </t>
  </si>
  <si>
    <t xml:space="preserve">FCOB MARKETING &amp; LOGISTICS </t>
  </si>
  <si>
    <t xml:space="preserve">FCOB MGMT &amp; HUMAN RESOURCES </t>
  </si>
  <si>
    <t xml:space="preserve">FCOB MGMT SCIENCES </t>
  </si>
  <si>
    <t xml:space="preserve">MANAGEMENT &amp; ORGANIZATION </t>
  </si>
  <si>
    <t xml:space="preserve">SUPPLY CHAIN &amp; INFO SYSTE </t>
  </si>
  <si>
    <t xml:space="preserve">BMGT </t>
  </si>
  <si>
    <t xml:space="preserve">BMGT-FINANCE </t>
  </si>
  <si>
    <t xml:space="preserve">FINANCE </t>
  </si>
  <si>
    <t xml:space="preserve">FCOB FINANCE </t>
  </si>
  <si>
    <t xml:space="preserve">ANDERSON GRAD SCHOOL OF MANAGEMENT </t>
  </si>
  <si>
    <t xml:space="preserve">COLLEGE OF EDUCATION </t>
  </si>
  <si>
    <t xml:space="preserve">TEACHER EDUCATION </t>
  </si>
  <si>
    <t xml:space="preserve">EHE TEACHING &amp; LEARNING </t>
  </si>
  <si>
    <t xml:space="preserve">EDUCATION </t>
  </si>
  <si>
    <t xml:space="preserve">CURRICULUM AND INSTRUCTION </t>
  </si>
  <si>
    <t xml:space="preserve">CURRICULUM &amp; INSTRUCTION </t>
  </si>
  <si>
    <t xml:space="preserve">SCHOOL OF EDUCATION </t>
  </si>
  <si>
    <t xml:space="preserve">SOE-EDUCATIONAL STUDIES </t>
  </si>
  <si>
    <t xml:space="preserve">EDUCATIONAL ADMINISTRATION </t>
  </si>
  <si>
    <t xml:space="preserve">ADM AND POLICY STUDIES </t>
  </si>
  <si>
    <t xml:space="preserve">ORG LEADERSHIP, POLICY &amp; DEV </t>
  </si>
  <si>
    <t xml:space="preserve">EHE EDUCATIONAL STUDIES </t>
  </si>
  <si>
    <t xml:space="preserve">SCH EDUCATION </t>
  </si>
  <si>
    <t xml:space="preserve">EDUCATIONAL LEADERSHIP&amp;POLICY ANALYSIS </t>
  </si>
  <si>
    <t xml:space="preserve">ADLT ED/INSTR SYS/WRKFORC </t>
  </si>
  <si>
    <t xml:space="preserve">ED POLICY STUDIES </t>
  </si>
  <si>
    <t xml:space="preserve">EDUCATIONAL ADMIN &amp; HUMAN RESOURCE </t>
  </si>
  <si>
    <t xml:space="preserve">EDUCATIONAL PSYCHOLOGY </t>
  </si>
  <si>
    <t xml:space="preserve">ED PSYCH ADMINISTRATION </t>
  </si>
  <si>
    <t xml:space="preserve">CURR INSTR &amp; SPECIAL ED </t>
  </si>
  <si>
    <t xml:space="preserve">ENGINEERING </t>
  </si>
  <si>
    <t xml:space="preserve">AERONAUTICS &amp; ASTRONAUTICS </t>
  </si>
  <si>
    <t xml:space="preserve">COLLEGE OF ENGINEERING </t>
  </si>
  <si>
    <t xml:space="preserve">AEROSPACE ENGINEERING </t>
  </si>
  <si>
    <t xml:space="preserve">BIOMEDICAL ENGINEERING </t>
  </si>
  <si>
    <t xml:space="preserve">BIOENGINEERING </t>
  </si>
  <si>
    <t xml:space="preserve">BIOMEDICAL ENGR, GT/EMORY </t>
  </si>
  <si>
    <t xml:space="preserve">CIVIL, ARCH, &amp; ENVIRN ENGNR </t>
  </si>
  <si>
    <t xml:space="preserve">CIVIL &amp; ENVIRONMENTAL ENGINEERING </t>
  </si>
  <si>
    <t xml:space="preserve">CIVIL &amp; ENVIRONMENTAL ENGR </t>
  </si>
  <si>
    <t xml:space="preserve">COMPUTER SCIENCE &amp; ENGINEERING </t>
  </si>
  <si>
    <t xml:space="preserve">COMPUTER SCIENCE </t>
  </si>
  <si>
    <t xml:space="preserve">ELEC ENGR &amp; COMPUTER SCI </t>
  </si>
  <si>
    <t xml:space="preserve">EECS - CSE DIVISION </t>
  </si>
  <si>
    <t xml:space="preserve">COMPUTING </t>
  </si>
  <si>
    <t xml:space="preserve">SCHOOL OF COMPUTER SCIENCE </t>
  </si>
  <si>
    <t xml:space="preserve">COE EECS - ECE DIVISION </t>
  </si>
  <si>
    <t xml:space="preserve">ELECTRICAL &amp; COMPUTER ENGR </t>
  </si>
  <si>
    <t xml:space="preserve">INDUSTRIAL ENG &amp; OPERATIONS RSRCH </t>
  </si>
  <si>
    <t xml:space="preserve">INDUSTRIAL &amp; OPERATIONS ENGIN </t>
  </si>
  <si>
    <t xml:space="preserve">INDUSTRIAL &amp; SYSTEMS ENGR </t>
  </si>
  <si>
    <t xml:space="preserve">MATERIALS DEPARTMENT </t>
  </si>
  <si>
    <t xml:space="preserve">MATERIALS SCIENCE &amp; ENGINEERING </t>
  </si>
  <si>
    <t xml:space="preserve">MATERIALS SCIENCE &amp; ENGIN. </t>
  </si>
  <si>
    <t xml:space="preserve">MECHANICAL ENGINEERING </t>
  </si>
  <si>
    <t xml:space="preserve">ENGINEERING PHYSICS </t>
  </si>
  <si>
    <t xml:space="preserve">NUCLEAR ENGINEERING </t>
  </si>
  <si>
    <t xml:space="preserve">NUCLEAR ENG &amp; RADIOLOGICAL SCI </t>
  </si>
  <si>
    <t xml:space="preserve">PHYSICAL SCIENCES </t>
  </si>
  <si>
    <t xml:space="preserve">PHYSICS </t>
  </si>
  <si>
    <t xml:space="preserve">COLLEGE OF LIT, SCIENCE &amp; ARTS </t>
  </si>
  <si>
    <t xml:space="preserve">LSA PHYSICS </t>
  </si>
  <si>
    <t xml:space="preserve">ARCHITECTURE </t>
  </si>
  <si>
    <t xml:space="preserve">KNOWLTON SCHL OF ARCHITECTURE </t>
  </si>
  <si>
    <t xml:space="preserve">COLL OF ARCH &amp; URBAN PLANNING </t>
  </si>
  <si>
    <t xml:space="preserve">SCHOOL OF ARCHITECTURE </t>
  </si>
  <si>
    <t xml:space="preserve">ARTS AND SCIENCES </t>
  </si>
  <si>
    <t xml:space="preserve">ART </t>
  </si>
  <si>
    <t xml:space="preserve">ARTS ADMIN, EDUCATION &amp; POLICY </t>
  </si>
  <si>
    <t xml:space="preserve">DESIGN </t>
  </si>
  <si>
    <t xml:space="preserve">HISTORY OF ART </t>
  </si>
  <si>
    <t xml:space="preserve">ARTS &amp; ARCHITECTURE </t>
  </si>
  <si>
    <t xml:space="preserve">ART HISTORY </t>
  </si>
  <si>
    <t xml:space="preserve">SCHOOL OF VISUAL ARTS </t>
  </si>
  <si>
    <t xml:space="preserve">SCHOOL OF ART &amp; DESIGN </t>
  </si>
  <si>
    <t xml:space="preserve">STAMPS SCHOOL OF ART &amp; DESIGN </t>
  </si>
  <si>
    <t xml:space="preserve">DANCE </t>
  </si>
  <si>
    <t xml:space="preserve">SCHOOL OF MUSIC </t>
  </si>
  <si>
    <t xml:space="preserve">SMTD DEPARTMENT OF DANCE </t>
  </si>
  <si>
    <t xml:space="preserve">MASON GROSS SCHOOL OF THE ARTS </t>
  </si>
  <si>
    <t xml:space="preserve">DEPARTMENT OF DANCE </t>
  </si>
  <si>
    <t xml:space="preserve">LIBERAL ARTS &amp; SCIENCES </t>
  </si>
  <si>
    <t xml:space="preserve">LANDSCAPE ARCHITECTURE </t>
  </si>
  <si>
    <t xml:space="preserve">ARCHITECTURE &amp; ENV DESIGN </t>
  </si>
  <si>
    <t xml:space="preserve">LANDSCAPE ARCH &amp; ENVIR PLNG </t>
  </si>
  <si>
    <t xml:space="preserve">JACOBS SCHOOL OF MUSIC </t>
  </si>
  <si>
    <t xml:space="preserve">FINE ARTS </t>
  </si>
  <si>
    <t xml:space="preserve">S. AND E. BUTLER SCHOOL OF MUSIC </t>
  </si>
  <si>
    <t xml:space="preserve">SCHOOL OF MUSIC,THEATRE&amp;DANCE </t>
  </si>
  <si>
    <t xml:space="preserve">THEATRE AND DANCE </t>
  </si>
  <si>
    <t xml:space="preserve">THEATRE </t>
  </si>
  <si>
    <t xml:space="preserve">THEATRE ARTS </t>
  </si>
  <si>
    <t xml:space="preserve">ARTS &amp; SCIENCES </t>
  </si>
  <si>
    <t xml:space="preserve">CITY &amp; REGIONAL PLANNING </t>
  </si>
  <si>
    <t xml:space="preserve">COLLEGE-JOURNALISM / COMMUNICA </t>
  </si>
  <si>
    <t xml:space="preserve">CJC-ADVERTISING </t>
  </si>
  <si>
    <t xml:space="preserve">COLLEGE OF COMMUNICATION ARTS </t>
  </si>
  <si>
    <t xml:space="preserve">DEPT OF ADVERTISING AND PUBLIC RELATIONS </t>
  </si>
  <si>
    <t xml:space="preserve">COMMUNICATION </t>
  </si>
  <si>
    <t xml:space="preserve">SCHL OF ADVERTISING AND PUBLIC REL </t>
  </si>
  <si>
    <t xml:space="preserve">JOURNALISM </t>
  </si>
  <si>
    <t xml:space="preserve">SCH MEDIA &amp; JOURNALISM </t>
  </si>
  <si>
    <t xml:space="preserve">SCHOOL OF MEDIA AND JOURNALISM </t>
  </si>
  <si>
    <t xml:space="preserve">RADIO-TELEVISION-FILM </t>
  </si>
  <si>
    <t xml:space="preserve">COMMUNICATION STUDIES </t>
  </si>
  <si>
    <t xml:space="preserve">MAURER SCHOOL OF LAW </t>
  </si>
  <si>
    <t xml:space="preserve">LAW </t>
  </si>
  <si>
    <t xml:space="preserve">LAW SCHOOL </t>
  </si>
  <si>
    <t xml:space="preserve">LAW SCHOOL GENERAL ACADEMIC </t>
  </si>
  <si>
    <t xml:space="preserve">SCHOOL OF LAW </t>
  </si>
  <si>
    <t xml:space="preserve">AFRO-AMERICAN STUDIES </t>
  </si>
  <si>
    <t xml:space="preserve">LSA DAAS </t>
  </si>
  <si>
    <t xml:space="preserve">LIBERAL ARTS, COLLEGE OF </t>
  </si>
  <si>
    <t xml:space="preserve">AMERICAN INDIAN STUDIES </t>
  </si>
  <si>
    <t xml:space="preserve">AMERICAN STUDIES </t>
  </si>
  <si>
    <t xml:space="preserve">AREA STUDIES </t>
  </si>
  <si>
    <t xml:space="preserve">NATIVE AMERICAN STUDIES </t>
  </si>
  <si>
    <t xml:space="preserve">ETHNIC STUDIES </t>
  </si>
  <si>
    <t xml:space="preserve">COLLEGE OF SOCIAL &amp; BEHAV SCI </t>
  </si>
  <si>
    <t xml:space="preserve">AMERICAN INDIAN STUDIES PROG </t>
  </si>
  <si>
    <t xml:space="preserve">LSA AMERICAN CULTURE </t>
  </si>
  <si>
    <t xml:space="preserve">ASIAN AMERICAN STUDIES </t>
  </si>
  <si>
    <t xml:space="preserve">CLASSICS </t>
  </si>
  <si>
    <t xml:space="preserve">LETTERS &amp; SCIENCE </t>
  </si>
  <si>
    <t xml:space="preserve">COMPARATIVE LITERATURE </t>
  </si>
  <si>
    <t xml:space="preserve">ARHU </t>
  </si>
  <si>
    <t xml:space="preserve">SCH OF LANGUAGES, LITERATURES &amp; CULTURES </t>
  </si>
  <si>
    <t xml:space="preserve">EAST ASIAN LANGS &amp; CULTURES </t>
  </si>
  <si>
    <t xml:space="preserve">EAST ASIAN LANGUAGES &amp; LIT </t>
  </si>
  <si>
    <t xml:space="preserve">LSA ASIAN LANGUAGES &amp; CULTURES </t>
  </si>
  <si>
    <t xml:space="preserve">LIBERAL ARTS </t>
  </si>
  <si>
    <t xml:space="preserve">ENGLISH </t>
  </si>
  <si>
    <t xml:space="preserve">LSA ENGLISH LANGUAGE &amp; LIT. </t>
  </si>
  <si>
    <t xml:space="preserve">SCHOOL OF ARTS AND SCIENCES </t>
  </si>
  <si>
    <t xml:space="preserve">DEPARTMENT OF ENGLISH </t>
  </si>
  <si>
    <t xml:space="preserve">LETTERS </t>
  </si>
  <si>
    <t xml:space="preserve">FRENCH AND ITALIAN </t>
  </si>
  <si>
    <t xml:space="preserve">FRENCH </t>
  </si>
  <si>
    <t xml:space="preserve">FOREIGN LANGUAGES </t>
  </si>
  <si>
    <t xml:space="preserve">ITALIAN STUDIES </t>
  </si>
  <si>
    <t xml:space="preserve">LSA ROMANCE LANGUAGES &amp; LIT. </t>
  </si>
  <si>
    <t xml:space="preserve">GENDER, WOMEN &amp; SEXUALITY </t>
  </si>
  <si>
    <t xml:space="preserve">WOMEN'S GENDER/SEXUALITY STDS </t>
  </si>
  <si>
    <t xml:space="preserve">GENDER AND WOMEN'S STUDIES </t>
  </si>
  <si>
    <t xml:space="preserve">GENDER AND WOMENS STUDIES </t>
  </si>
  <si>
    <t xml:space="preserve">DEPARTMENT OF WOMEN'S &amp; GENDER STUDIES </t>
  </si>
  <si>
    <t xml:space="preserve">GERMANIC STUDIES </t>
  </si>
  <si>
    <t xml:space="preserve">GERMAN SCANDINAVIAN &amp; DUTCH </t>
  </si>
  <si>
    <t xml:space="preserve">GERMANIC LANGUAGES &amp; LIT </t>
  </si>
  <si>
    <t xml:space="preserve">GERMAN </t>
  </si>
  <si>
    <t xml:space="preserve">GERMAN/SLAVIC LANGUAGES </t>
  </si>
  <si>
    <t xml:space="preserve">LSA GERMANIC LANGUAGES &amp; LIT. </t>
  </si>
  <si>
    <t xml:space="preserve">HISTORY </t>
  </si>
  <si>
    <t xml:space="preserve">LSA HISTORY </t>
  </si>
  <si>
    <t xml:space="preserve">DEPARTMENT OF HISTORY </t>
  </si>
  <si>
    <t xml:space="preserve">DEPARTMENT OF LATINO AND HISPANIC CARIBBEAN STUDIES </t>
  </si>
  <si>
    <t xml:space="preserve">CHICANA/O STUDIES </t>
  </si>
  <si>
    <t xml:space="preserve">LINGUISTICS </t>
  </si>
  <si>
    <t xml:space="preserve">ARHU-PHILOSOPHY </t>
  </si>
  <si>
    <t xml:space="preserve">PHILOSOPHY </t>
  </si>
  <si>
    <t xml:space="preserve">RELIGIOUS STUDIES </t>
  </si>
  <si>
    <t xml:space="preserve">SLAVIC &amp; EAST EUROPEAN L&amp;C </t>
  </si>
  <si>
    <t xml:space="preserve">SLAVIC LANGUAGES </t>
  </si>
  <si>
    <t xml:space="preserve">SLAVIC LANGUAGES &amp; LITERATURES </t>
  </si>
  <si>
    <t xml:space="preserve">DIETRICH SCHOOL OF ARTS AND SC </t>
  </si>
  <si>
    <t xml:space="preserve">HISPANIC LANGUAGE AND LIT </t>
  </si>
  <si>
    <t xml:space="preserve">SPANISH &amp; PORTUGUESE </t>
  </si>
  <si>
    <t xml:space="preserve">SPANISH/ITALIAN/PORTUGUES </t>
  </si>
  <si>
    <t xml:space="preserve">ANIMAL SCIENCE DEPARTMENT - ANR </t>
  </si>
  <si>
    <t xml:space="preserve">BIOLOGY </t>
  </si>
  <si>
    <t xml:space="preserve">ASTRONOMY </t>
  </si>
  <si>
    <t xml:space="preserve">PHYSICS &amp; ASTRONOMY </t>
  </si>
  <si>
    <t xml:space="preserve">ATMOSPHERIC &amp; OCEANIC SCIENCES </t>
  </si>
  <si>
    <t xml:space="preserve">EARTH &amp; MINERAL SCIENCE </t>
  </si>
  <si>
    <t xml:space="preserve">METEOROLOGY </t>
  </si>
  <si>
    <t xml:space="preserve">COE CLIMATE &amp; SPACE </t>
  </si>
  <si>
    <t xml:space="preserve">MOLECULAR BIOSCIENCES </t>
  </si>
  <si>
    <t xml:space="preserve">CHEM &amp; BIOCHEM </t>
  </si>
  <si>
    <t xml:space="preserve">BIOCHEMISTRY </t>
  </si>
  <si>
    <t xml:space="preserve">MOLECULAR &amp; CELL BIOLOGY </t>
  </si>
  <si>
    <t xml:space="preserve">MEDICAL SCHOOL </t>
  </si>
  <si>
    <t xml:space="preserve">BIOLOGICAL CHEMISTRY DEPT </t>
  </si>
  <si>
    <t xml:space="preserve">CHEMISTRY AND BIOCHEMISTRY </t>
  </si>
  <si>
    <t xml:space="preserve">BIOLOGICAL SCIENCES, COL OF </t>
  </si>
  <si>
    <t xml:space="preserve">CBS GEN CELL BIO &amp; DEV DEPT </t>
  </si>
  <si>
    <t xml:space="preserve">CELL AND DEVELOPMENTAL BIOLOGY </t>
  </si>
  <si>
    <t xml:space="preserve">CHEMICAL AND BIOLOGICAL ENGINEERING </t>
  </si>
  <si>
    <t xml:space="preserve">CHEMICAL ENGINEERING </t>
  </si>
  <si>
    <t xml:space="preserve">CHEMICAL ENGINEERING DEPT </t>
  </si>
  <si>
    <t xml:space="preserve">CHEMICAL AND BIOMOLECULAR ENGR </t>
  </si>
  <si>
    <t xml:space="preserve">CHEMISTRY </t>
  </si>
  <si>
    <t xml:space="preserve">ENTOMOLOGY/NEMATOLOGY </t>
  </si>
  <si>
    <t xml:space="preserve">GEOGRAPHY </t>
  </si>
  <si>
    <t xml:space="preserve">GEOGRAPHICAL AND SUSTAINABILITY SCIENCES </t>
  </si>
  <si>
    <t xml:space="preserve">SCIENCE &amp; ENGINEERING, COL OF </t>
  </si>
  <si>
    <t xml:space="preserve">CSENG EARTH SCIENCES, DEPT OF </t>
  </si>
  <si>
    <t xml:space="preserve">GEOSCIENCE </t>
  </si>
  <si>
    <t xml:space="preserve">LSA EARTH &amp; ENVIRONMENTAL SCI. </t>
  </si>
  <si>
    <t xml:space="preserve">SCIENCE </t>
  </si>
  <si>
    <t xml:space="preserve">MATHEMATICS </t>
  </si>
  <si>
    <t xml:space="preserve">CSENG MATHEMATICS ADMIN </t>
  </si>
  <si>
    <t xml:space="preserve">LSA MATHEMATICS </t>
  </si>
  <si>
    <t xml:space="preserve">BACTERIOLOGY </t>
  </si>
  <si>
    <t xml:space="preserve">MICROBIOLOGY AND IMMUNOLOGY </t>
  </si>
  <si>
    <t xml:space="preserve">MOLEC &amp; INTEGRATIVE PHYSIOLOGY </t>
  </si>
  <si>
    <t xml:space="preserve">MEDICINE </t>
  </si>
  <si>
    <t xml:space="preserve">MOLECULAR PHYSIOLOGY &amp; BIOPHYSICS </t>
  </si>
  <si>
    <t xml:space="preserve">BOTANY </t>
  </si>
  <si>
    <t xml:space="preserve">PLANT &amp; MICROBIAL BIOLOGY </t>
  </si>
  <si>
    <t xml:space="preserve">STATISTICS, SCHOOL OF </t>
  </si>
  <si>
    <t xml:space="preserve">STATISTICS </t>
  </si>
  <si>
    <t xml:space="preserve">LSA STATISTICS </t>
  </si>
  <si>
    <t xml:space="preserve">ANTHROPOLOGY </t>
  </si>
  <si>
    <t xml:space="preserve">SCHOOL OF ANTHROPOLOGY </t>
  </si>
  <si>
    <t xml:space="preserve">SOCIAL SCIENCES </t>
  </si>
  <si>
    <t xml:space="preserve">SCHOOL OF COMMUNICATION </t>
  </si>
  <si>
    <t xml:space="preserve">COMMUNICATION ARTS &amp; SCIE </t>
  </si>
  <si>
    <t xml:space="preserve">LSA COMMUNICATION STUDIES </t>
  </si>
  <si>
    <t xml:space="preserve">BSOS </t>
  </si>
  <si>
    <t xml:space="preserve">BSOS-ECONOMICS </t>
  </si>
  <si>
    <t xml:space="preserve">ECONOMICS </t>
  </si>
  <si>
    <t xml:space="preserve">LSA ECONOMICS </t>
  </si>
  <si>
    <t xml:space="preserve">GOVERNMENT </t>
  </si>
  <si>
    <t xml:space="preserve">POLITICAL SCIENCE DEPARTMENT </t>
  </si>
  <si>
    <t xml:space="preserve">POLITICAL SCIENCE </t>
  </si>
  <si>
    <t xml:space="preserve">PSYCHOLOGY </t>
  </si>
  <si>
    <t xml:space="preserve">LSA PSYCHOLOGY </t>
  </si>
  <si>
    <t xml:space="preserve">BSOS-SOCIOLOGY </t>
  </si>
  <si>
    <t xml:space="preserve">SOCIOLOGY </t>
  </si>
  <si>
    <t xml:space="preserve">LSA SOCIOLOGY </t>
  </si>
  <si>
    <t xml:space="preserve">HEALTH &amp; KINESIOLOGY </t>
  </si>
  <si>
    <t xml:space="preserve">KINESIOLOGY &amp; HEALTH ED </t>
  </si>
  <si>
    <t xml:space="preserve">KINESIOLOGY ADMINISTRATION </t>
  </si>
  <si>
    <t xml:space="preserve">KINESIOLOGY </t>
  </si>
  <si>
    <t xml:space="preserve">SCHOOL OF KINESIOLOGY </t>
  </si>
  <si>
    <t xml:space="preserve">FOREST RESOURCES, DEPT OF </t>
  </si>
  <si>
    <t xml:space="preserve">RECREATION/PARKS &amp; TOURIS </t>
  </si>
  <si>
    <t xml:space="preserve">SPEECH, LANGUAGE AND HEARING SCIENCES </t>
  </si>
  <si>
    <t xml:space="preserve">BSOS-HEARING &amp; SPEECH SCIENCES </t>
  </si>
  <si>
    <t xml:space="preserve">SPEECH AND HEARING </t>
  </si>
  <si>
    <t xml:space="preserve">COMMUNICATIVE DISORDERS </t>
  </si>
  <si>
    <t xml:space="preserve">COMMUNICATION DISORDERS </t>
  </si>
  <si>
    <t xml:space="preserve">COMMUNICATION SCIENCES &amp; DISORDERS </t>
  </si>
  <si>
    <t xml:space="preserve">Veterinary Medicine Admin </t>
  </si>
  <si>
    <t xml:space="preserve">VETERINARY MEDICINE </t>
  </si>
  <si>
    <t xml:space="preserve">SCHOOL OF VETERINARY MEDICINE ADMIN </t>
  </si>
  <si>
    <t xml:space="preserve">BIOMEDICAL SCIENCES </t>
  </si>
  <si>
    <t xml:space="preserve">VETERINARY MEDICINE &amp; SURGERY </t>
  </si>
  <si>
    <t xml:space="preserve">VETERINARY PATHOBIOLOGY </t>
  </si>
  <si>
    <t xml:space="preserve">COLLEGE OF VETERINARY MEDICINE </t>
  </si>
  <si>
    <t xml:space="preserve">DIAGNOST CTR FOR POPULATION &amp; ANIM HLTH </t>
  </si>
  <si>
    <t xml:space="preserve">VETERINARY MEDICINE, COL OF </t>
  </si>
  <si>
    <t xml:space="preserve">VETERINARY POPULATION MEDICINE </t>
  </si>
  <si>
    <t xml:space="preserve">VET CLINICAL SCIENCES </t>
  </si>
  <si>
    <t xml:space="preserve">VETERINARY PREVENTIVE MED </t>
  </si>
  <si>
    <t xml:space="preserve">MEDICAL SCIENCES (VETERINARY) </t>
  </si>
  <si>
    <t xml:space="preserve">VET MED COLLEGE </t>
  </si>
  <si>
    <t xml:space="preserve">VET MIC/PRV MED </t>
  </si>
  <si>
    <t xml:space="preserve">COLLEGE OF SOCIAL SCIENCE </t>
  </si>
  <si>
    <t xml:space="preserve">HUMAN RESOURCES AND LABOR RELATIONS </t>
  </si>
  <si>
    <t xml:space="preserve">CSOM WORK &amp; ORGANIZATIONS </t>
  </si>
  <si>
    <t xml:space="preserve">SCH OF MANAGE.&amp;LABOR RELATIONS </t>
  </si>
  <si>
    <t xml:space="preserve">DEPARTMENT OF HUMAN RESOURCE MANAGEMENT </t>
  </si>
  <si>
    <t xml:space="preserve">DEPARTMENT OF LABOR STUDIES AND EMPLOYMENT RELATIONS </t>
  </si>
  <si>
    <t xml:space="preserve">SCHOOL OF SOCIAL WORK </t>
  </si>
  <si>
    <t xml:space="preserve">SOCIAL WORK </t>
  </si>
  <si>
    <t xml:space="preserve">SCH SOCIAL WORK </t>
  </si>
  <si>
    <t xml:space="preserve">INFORMATICS </t>
  </si>
  <si>
    <t xml:space="preserve">INFORMATION AND LIBRARY SCIENC </t>
  </si>
  <si>
    <t xml:space="preserve">SCH INFO &amp; LIB </t>
  </si>
  <si>
    <t xml:space="preserve">SCHOOL OF INFO &amp; LIBR SCIENCE </t>
  </si>
  <si>
    <t xml:space="preserve">SCHOOL OF INFORMATION </t>
  </si>
  <si>
    <t xml:space="preserve">COMPUTER &amp; INFO SCIENCES </t>
  </si>
  <si>
    <t xml:space="preserve">INFORMATION STUDIES </t>
  </si>
  <si>
    <t>College of ACES (continue)</t>
  </si>
  <si>
    <t>Liberal Arts &amp; Sciences - Humanities and Interdisciplinary Studies (continue)</t>
  </si>
  <si>
    <t>Liberal Arts &amp; Sciences - Physical and Mathematical Sciences (continue)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</si>
</sst>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0.0000"/>
  </numFmts>
  <fonts count="10" x14ac:knownFonts="1">
    <font>
      <sz val="11"/>
      <name val="Arial"/>
    </font>
    <font>
      <sz val="11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3" fontId="0" fillId="0" borderId="1" xfId="0" applyNumberFormat="1" applyBorder="1"/>
    <xf numFmtId="165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4" fillId="0" borderId="0" xfId="0" applyFont="1"/>
    <xf numFmtId="2" fontId="0" fillId="0" borderId="0" xfId="0" applyNumberFormat="1"/>
    <xf numFmtId="38" fontId="0" fillId="0" borderId="0" xfId="0" applyNumberFormat="1"/>
    <xf numFmtId="2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166" fontId="0" fillId="0" borderId="1" xfId="0" quotePrefix="1" applyNumberFormat="1" applyBorder="1"/>
    <xf numFmtId="0" fontId="8" fillId="0" borderId="0" xfId="0" applyFont="1" applyAlignment="1">
      <alignment horizontal="right"/>
    </xf>
    <xf numFmtId="166" fontId="0" fillId="0" borderId="1" xfId="0" applyNumberFormat="1" applyBorder="1"/>
    <xf numFmtId="3" fontId="5" fillId="0" borderId="1" xfId="0" applyNumberFormat="1" applyFont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11" xfId="0" applyFont="1" applyBorder="1"/>
    <xf numFmtId="3" fontId="0" fillId="0" borderId="11" xfId="0" applyNumberFormat="1" applyBorder="1"/>
    <xf numFmtId="164" fontId="0" fillId="0" borderId="11" xfId="1" applyNumberFormat="1" applyFont="1" applyBorder="1"/>
    <xf numFmtId="165" fontId="0" fillId="0" borderId="11" xfId="0" applyNumberFormat="1" applyBorder="1"/>
    <xf numFmtId="0" fontId="1" fillId="0" borderId="0" xfId="0" applyFont="1"/>
    <xf numFmtId="2" fontId="0" fillId="0" borderId="0" xfId="0" applyNumberFormat="1" applyBorder="1"/>
    <xf numFmtId="0" fontId="5" fillId="0" borderId="0" xfId="0" applyFont="1" applyBorder="1"/>
    <xf numFmtId="0" fontId="5" fillId="0" borderId="2" xfId="0" applyFont="1" applyBorder="1"/>
    <xf numFmtId="14" fontId="0" fillId="0" borderId="0" xfId="0" applyNumberFormat="1" applyAlignment="1">
      <alignment horizontal="right"/>
    </xf>
    <xf numFmtId="2" fontId="3" fillId="0" borderId="1" xfId="0" applyNumberFormat="1" applyFont="1" applyBorder="1" applyAlignment="1">
      <alignment horizontal="center" wrapText="1"/>
    </xf>
    <xf numFmtId="2" fontId="5" fillId="0" borderId="1" xfId="1" applyNumberFormat="1" applyFont="1" applyBorder="1"/>
    <xf numFmtId="2" fontId="0" fillId="0" borderId="1" xfId="1" applyNumberFormat="1" applyFont="1" applyBorder="1"/>
    <xf numFmtId="2" fontId="0" fillId="0" borderId="11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64" fontId="0" fillId="0" borderId="1" xfId="0" applyNumberFormat="1" applyBorder="1"/>
    <xf numFmtId="164" fontId="0" fillId="0" borderId="11" xfId="0" applyNumberFormat="1" applyBorder="1"/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5" fillId="0" borderId="0" xfId="0" applyFont="1" applyAlignment="1"/>
    <xf numFmtId="0" fontId="0" fillId="0" borderId="0" xfId="0" applyAlignment="1">
      <alignment horizontal="left"/>
    </xf>
    <xf numFmtId="4" fontId="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5" fillId="0" borderId="0" xfId="0" applyNumberFormat="1" applyFont="1"/>
    <xf numFmtId="14" fontId="9" fillId="0" borderId="0" xfId="0" applyNumberFormat="1" applyFont="1" applyAlignment="1">
      <alignment horizontal="left"/>
    </xf>
    <xf numFmtId="167" fontId="4" fillId="0" borderId="0" xfId="2" applyNumberFormat="1" applyFont="1" applyAlignment="1">
      <alignment horizontal="center"/>
    </xf>
    <xf numFmtId="0" fontId="4" fillId="0" borderId="0" xfId="2" applyFont="1"/>
    <xf numFmtId="0" fontId="1" fillId="0" borderId="0" xfId="2"/>
    <xf numFmtId="2" fontId="1" fillId="0" borderId="0" xfId="2" applyNumberFormat="1"/>
    <xf numFmtId="167" fontId="1" fillId="0" borderId="0" xfId="2" applyNumberFormat="1"/>
    <xf numFmtId="0" fontId="7" fillId="0" borderId="0" xfId="2" applyFont="1" applyAlignment="1">
      <alignment horizontal="left"/>
    </xf>
    <xf numFmtId="167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167" fontId="1" fillId="0" borderId="0" xfId="2" applyNumberFormat="1" applyAlignment="1">
      <alignment horizontal="center"/>
    </xf>
    <xf numFmtId="167" fontId="4" fillId="0" borderId="0" xfId="2" applyNumberFormat="1" applyFont="1"/>
    <xf numFmtId="0" fontId="5" fillId="3" borderId="1" xfId="0" applyFont="1" applyFill="1" applyBorder="1" applyAlignment="1">
      <alignment horizontal="center" wrapText="1"/>
    </xf>
    <xf numFmtId="0" fontId="2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1" fillId="0" borderId="0" xfId="2" applyAlignment="1">
      <alignment horizontal="right"/>
    </xf>
    <xf numFmtId="0" fontId="2" fillId="0" borderId="0" xfId="2" applyFont="1" applyAlignment="1">
      <alignment horizontal="left"/>
    </xf>
    <xf numFmtId="0" fontId="1" fillId="0" borderId="0" xfId="0" applyFont="1" applyAlignment="1"/>
    <xf numFmtId="167" fontId="2" fillId="0" borderId="0" xfId="2" applyNumberFormat="1" applyFont="1" applyAlignment="1">
      <alignment horizontal="center"/>
    </xf>
    <xf numFmtId="0" fontId="2" fillId="0" borderId="0" xfId="2" applyFont="1" applyAlignment="1"/>
    <xf numFmtId="0" fontId="1" fillId="0" borderId="0" xfId="2" applyAlignment="1"/>
    <xf numFmtId="2" fontId="1" fillId="0" borderId="0" xfId="2" applyNumberFormat="1" applyAlignment="1"/>
    <xf numFmtId="167" fontId="1" fillId="0" borderId="0" xfId="2" applyNumberFormat="1" applyAlignment="1"/>
    <xf numFmtId="0" fontId="4" fillId="0" borderId="0" xfId="2" applyFont="1" applyAlignment="1"/>
    <xf numFmtId="0" fontId="5" fillId="0" borderId="0" xfId="2" applyFont="1" applyAlignment="1">
      <alignment horizontal="left"/>
    </xf>
    <xf numFmtId="0" fontId="1" fillId="0" borderId="0" xfId="2" applyAlignment="1">
      <alignment wrapText="1"/>
    </xf>
    <xf numFmtId="14" fontId="4" fillId="0" borderId="0" xfId="2" applyNumberFormat="1" applyFont="1" applyAlignment="1">
      <alignment horizontal="right"/>
    </xf>
    <xf numFmtId="49" fontId="2" fillId="0" borderId="3" xfId="2" applyNumberFormat="1" applyFont="1" applyBorder="1" applyAlignment="1">
      <alignment horizontal="left" wrapText="1"/>
    </xf>
    <xf numFmtId="49" fontId="2" fillId="0" borderId="4" xfId="2" applyNumberFormat="1" applyFont="1" applyBorder="1" applyAlignment="1">
      <alignment horizontal="right" wrapText="1"/>
    </xf>
    <xf numFmtId="167" fontId="2" fillId="0" borderId="10" xfId="2" applyNumberFormat="1" applyFont="1" applyBorder="1" applyAlignment="1">
      <alignment horizontal="center" wrapText="1"/>
    </xf>
    <xf numFmtId="0" fontId="2" fillId="0" borderId="10" xfId="2" applyFont="1" applyBorder="1" applyAlignment="1">
      <alignment horizontal="left" wrapText="1"/>
    </xf>
    <xf numFmtId="2" fontId="2" fillId="0" borderId="10" xfId="2" applyNumberFormat="1" applyFont="1" applyBorder="1" applyAlignment="1">
      <alignment horizontal="center" wrapText="1"/>
    </xf>
    <xf numFmtId="0" fontId="5" fillId="2" borderId="12" xfId="2" applyFont="1" applyFill="1" applyBorder="1" applyAlignment="1">
      <alignment horizontal="left"/>
    </xf>
    <xf numFmtId="0" fontId="1" fillId="2" borderId="13" xfId="2" applyFill="1" applyBorder="1" applyAlignment="1">
      <alignment horizontal="right"/>
    </xf>
    <xf numFmtId="167" fontId="1" fillId="2" borderId="13" xfId="2" applyNumberFormat="1" applyFill="1" applyBorder="1" applyAlignment="1">
      <alignment horizontal="center"/>
    </xf>
    <xf numFmtId="0" fontId="1" fillId="2" borderId="13" xfId="2" applyFill="1" applyBorder="1"/>
    <xf numFmtId="0" fontId="4" fillId="2" borderId="13" xfId="2" applyFont="1" applyFill="1" applyBorder="1"/>
    <xf numFmtId="2" fontId="4" fillId="2" borderId="13" xfId="2" applyNumberFormat="1" applyFont="1" applyFill="1" applyBorder="1"/>
    <xf numFmtId="167" fontId="4" fillId="2" borderId="14" xfId="2" applyNumberFormat="1" applyFont="1" applyFill="1" applyBorder="1"/>
    <xf numFmtId="2" fontId="1" fillId="2" borderId="13" xfId="2" applyNumberFormat="1" applyFill="1" applyBorder="1"/>
    <xf numFmtId="167" fontId="1" fillId="2" borderId="14" xfId="2" applyNumberFormat="1" applyFill="1" applyBorder="1"/>
    <xf numFmtId="0" fontId="5" fillId="0" borderId="3" xfId="2" applyFont="1" applyBorder="1" applyAlignment="1">
      <alignment horizontal="left"/>
    </xf>
    <xf numFmtId="0" fontId="1" fillId="0" borderId="4" xfId="2" applyBorder="1" applyAlignment="1">
      <alignment horizontal="right"/>
    </xf>
    <xf numFmtId="0" fontId="5" fillId="0" borderId="5" xfId="2" applyFont="1" applyBorder="1" applyAlignment="1">
      <alignment horizontal="left"/>
    </xf>
    <xf numFmtId="0" fontId="1" fillId="0" borderId="2" xfId="2" applyBorder="1" applyAlignment="1">
      <alignment horizontal="right"/>
    </xf>
    <xf numFmtId="0" fontId="5" fillId="0" borderId="6" xfId="2" applyFont="1" applyBorder="1" applyAlignment="1">
      <alignment horizontal="left"/>
    </xf>
    <xf numFmtId="0" fontId="1" fillId="0" borderId="7" xfId="2" applyBorder="1" applyAlignment="1">
      <alignment horizontal="right"/>
    </xf>
    <xf numFmtId="167" fontId="1" fillId="0" borderId="10" xfId="2" applyNumberFormat="1" applyBorder="1" applyAlignment="1">
      <alignment horizontal="center"/>
    </xf>
    <xf numFmtId="0" fontId="1" fillId="0" borderId="10" xfId="2" applyBorder="1"/>
    <xf numFmtId="2" fontId="1" fillId="0" borderId="10" xfId="2" applyNumberFormat="1" applyBorder="1"/>
    <xf numFmtId="167" fontId="1" fillId="0" borderId="10" xfId="2" applyNumberFormat="1" applyBorder="1"/>
    <xf numFmtId="167" fontId="1" fillId="0" borderId="8" xfId="2" applyNumberFormat="1" applyBorder="1" applyAlignment="1">
      <alignment horizontal="center"/>
    </xf>
    <xf numFmtId="0" fontId="1" fillId="0" borderId="8" xfId="2" applyBorder="1"/>
    <xf numFmtId="2" fontId="1" fillId="0" borderId="8" xfId="2" applyNumberFormat="1" applyBorder="1"/>
    <xf numFmtId="167" fontId="1" fillId="0" borderId="8" xfId="2" applyNumberFormat="1" applyBorder="1"/>
    <xf numFmtId="167" fontId="1" fillId="0" borderId="9" xfId="2" applyNumberFormat="1" applyBorder="1" applyAlignment="1">
      <alignment horizontal="center"/>
    </xf>
    <xf numFmtId="0" fontId="1" fillId="0" borderId="9" xfId="2" applyBorder="1"/>
    <xf numFmtId="2" fontId="1" fillId="0" borderId="9" xfId="2" applyNumberFormat="1" applyBorder="1"/>
    <xf numFmtId="167" fontId="1" fillId="0" borderId="9" xfId="2" applyNumberFormat="1" applyBorder="1"/>
    <xf numFmtId="0" fontId="4" fillId="0" borderId="10" xfId="2" applyFont="1" applyBorder="1"/>
    <xf numFmtId="2" fontId="4" fillId="0" borderId="10" xfId="2" applyNumberFormat="1" applyFont="1" applyBorder="1"/>
    <xf numFmtId="167" fontId="4" fillId="0" borderId="10" xfId="2" applyNumberFormat="1" applyFont="1" applyBorder="1"/>
    <xf numFmtId="0" fontId="4" fillId="0" borderId="8" xfId="2" applyFont="1" applyBorder="1"/>
    <xf numFmtId="2" fontId="4" fillId="0" borderId="8" xfId="2" applyNumberFormat="1" applyFont="1" applyBorder="1"/>
    <xf numFmtId="167" fontId="4" fillId="0" borderId="8" xfId="2" applyNumberFormat="1" applyFont="1" applyBorder="1"/>
    <xf numFmtId="0" fontId="4" fillId="0" borderId="9" xfId="2" applyFont="1" applyBorder="1"/>
    <xf numFmtId="2" fontId="4" fillId="0" borderId="9" xfId="2" applyNumberFormat="1" applyFont="1" applyBorder="1"/>
    <xf numFmtId="167" fontId="4" fillId="0" borderId="9" xfId="2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2" applyFont="1" applyAlignment="1">
      <alignment wrapText="1"/>
    </xf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4" fillId="0" borderId="0" xfId="2" applyNumberFormat="1" applyFont="1" applyBorder="1"/>
    <xf numFmtId="167" fontId="4" fillId="0" borderId="5" xfId="2" applyNumberFormat="1" applyFont="1" applyBorder="1"/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2" applyFont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6"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76933C"/>
      <color rgb="FFD8E4BC"/>
      <color rgb="FFE6B8B7"/>
      <color rgb="FFC00000"/>
      <color rgb="FFFFCCCD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tabSelected="1" topLeftCell="B1" zoomScale="80" zoomScaleNormal="80" zoomScaleSheetLayoutView="80" workbookViewId="0">
      <selection activeCell="B1" sqref="B1"/>
    </sheetView>
  </sheetViews>
  <sheetFormatPr defaultRowHeight="14.25" x14ac:dyDescent="0.2"/>
  <cols>
    <col min="1" max="1" width="10.75" hidden="1" customWidth="1"/>
    <col min="2" max="2" width="33.625" customWidth="1"/>
    <col min="3" max="3" width="9.75" style="13" customWidth="1"/>
    <col min="4" max="4" width="10.75" style="40" customWidth="1"/>
    <col min="5" max="5" width="10.75" style="13" customWidth="1"/>
    <col min="6" max="6" width="10.75" style="40" customWidth="1"/>
    <col min="7" max="7" width="10.75" style="13" customWidth="1"/>
    <col min="8" max="8" width="10.75" style="40" customWidth="1"/>
    <col min="9" max="9" width="12.375" customWidth="1"/>
    <col min="10" max="10" width="13" customWidth="1"/>
    <col min="11" max="11" width="11.375" customWidth="1"/>
    <col min="12" max="12" width="9.875" customWidth="1"/>
    <col min="13" max="13" width="9.375" customWidth="1"/>
    <col min="17" max="17" width="30.125" customWidth="1"/>
    <col min="33" max="33" width="17.75" customWidth="1"/>
  </cols>
  <sheetData>
    <row r="1" spans="1:13" x14ac:dyDescent="0.2">
      <c r="B1" s="1" t="s">
        <v>18</v>
      </c>
      <c r="E1" s="15" t="s">
        <v>122</v>
      </c>
      <c r="F1" s="46" t="s">
        <v>123</v>
      </c>
      <c r="K1" s="35">
        <v>42724</v>
      </c>
    </row>
    <row r="2" spans="1:13" x14ac:dyDescent="0.2">
      <c r="B2" s="3" t="s">
        <v>0</v>
      </c>
      <c r="C2" s="32"/>
      <c r="D2" s="41"/>
      <c r="E2" s="32"/>
      <c r="F2" s="41"/>
      <c r="G2" s="32"/>
      <c r="H2" s="41"/>
    </row>
    <row r="3" spans="1:13" x14ac:dyDescent="0.2">
      <c r="B3" s="12" t="s">
        <v>31</v>
      </c>
      <c r="C3" s="32"/>
      <c r="D3" s="41"/>
      <c r="E3" s="32"/>
      <c r="F3" s="41"/>
      <c r="G3" s="32"/>
      <c r="H3" s="41"/>
    </row>
    <row r="4" spans="1:13" x14ac:dyDescent="0.2">
      <c r="B4" s="4"/>
      <c r="C4" s="32"/>
      <c r="D4" s="41"/>
      <c r="E4" s="32"/>
      <c r="F4" s="41"/>
      <c r="G4" s="32"/>
      <c r="H4" s="41"/>
    </row>
    <row r="5" spans="1:13" x14ac:dyDescent="0.2">
      <c r="B5" s="2" t="s">
        <v>1</v>
      </c>
      <c r="C5" s="32"/>
      <c r="D5" s="41"/>
      <c r="E5" s="32"/>
      <c r="F5" s="41"/>
      <c r="G5" s="32"/>
      <c r="H5" s="41"/>
    </row>
    <row r="6" spans="1:13" x14ac:dyDescent="0.2">
      <c r="B6" s="2" t="s">
        <v>2</v>
      </c>
      <c r="C6" s="32"/>
      <c r="D6" s="41"/>
      <c r="E6" s="32"/>
      <c r="F6" s="41"/>
      <c r="G6" s="32"/>
      <c r="H6" s="41"/>
    </row>
    <row r="7" spans="1:13" x14ac:dyDescent="0.2">
      <c r="C7" s="32"/>
      <c r="D7" s="41"/>
      <c r="E7" s="32"/>
      <c r="F7" s="41"/>
      <c r="G7" s="32"/>
      <c r="H7" s="41"/>
    </row>
    <row r="8" spans="1:13" x14ac:dyDescent="0.2">
      <c r="B8" s="2" t="s">
        <v>3</v>
      </c>
      <c r="C8" s="32"/>
      <c r="D8" s="41"/>
      <c r="E8" s="32"/>
      <c r="F8" s="41"/>
      <c r="G8" s="32"/>
      <c r="H8" s="41"/>
    </row>
    <row r="9" spans="1:13" x14ac:dyDescent="0.2">
      <c r="B9" s="5" t="s">
        <v>4</v>
      </c>
      <c r="C9" s="32"/>
      <c r="D9" s="41"/>
      <c r="E9" s="32"/>
      <c r="F9" s="41"/>
      <c r="G9" s="32"/>
      <c r="H9" s="41"/>
    </row>
    <row r="10" spans="1:13" x14ac:dyDescent="0.2">
      <c r="B10" s="2" t="s">
        <v>5</v>
      </c>
      <c r="C10" s="32"/>
      <c r="D10" s="41"/>
      <c r="E10" s="32"/>
      <c r="F10" s="41"/>
      <c r="G10" s="32"/>
      <c r="H10" s="41"/>
    </row>
    <row r="12" spans="1:13" ht="12.75" customHeight="1" x14ac:dyDescent="0.2">
      <c r="A12" s="140" t="s">
        <v>30</v>
      </c>
      <c r="B12" s="139" t="s">
        <v>6</v>
      </c>
      <c r="C12" s="141" t="s">
        <v>7</v>
      </c>
      <c r="D12" s="141"/>
      <c r="E12" s="141" t="s">
        <v>8</v>
      </c>
      <c r="F12" s="141"/>
      <c r="G12" s="141" t="s">
        <v>9</v>
      </c>
      <c r="H12" s="141"/>
      <c r="I12" s="141" t="str">
        <f>" College Academic Salary Base "&amp; F1</f>
        <v xml:space="preserve"> College Academic Salary Base (FY16)</v>
      </c>
      <c r="J12" s="141" t="s">
        <v>10</v>
      </c>
      <c r="K12" s="141" t="s">
        <v>11</v>
      </c>
      <c r="M12" s="6"/>
    </row>
    <row r="13" spans="1:13" ht="39" customHeight="1" x14ac:dyDescent="0.2">
      <c r="A13" s="140"/>
      <c r="B13" s="139"/>
      <c r="C13" s="36" t="s">
        <v>12</v>
      </c>
      <c r="D13" s="42" t="s">
        <v>13</v>
      </c>
      <c r="E13" s="36" t="s">
        <v>12</v>
      </c>
      <c r="F13" s="42" t="s">
        <v>13</v>
      </c>
      <c r="G13" s="36" t="s">
        <v>12</v>
      </c>
      <c r="H13" s="42" t="s">
        <v>13</v>
      </c>
      <c r="I13" s="141"/>
      <c r="J13" s="141"/>
      <c r="K13" s="141"/>
      <c r="L13" t="s">
        <v>14</v>
      </c>
      <c r="M13" s="6"/>
    </row>
    <row r="14" spans="1:13" ht="14.25" customHeight="1" x14ac:dyDescent="0.25">
      <c r="A14" s="48" t="s">
        <v>324</v>
      </c>
      <c r="B14" s="130" t="s">
        <v>325</v>
      </c>
      <c r="C14" s="37">
        <v>815.52</v>
      </c>
      <c r="D14" s="43">
        <v>145222</v>
      </c>
      <c r="E14" s="37">
        <v>527.70000000000005</v>
      </c>
      <c r="F14" s="43">
        <v>99028</v>
      </c>
      <c r="G14" s="37">
        <v>464.83</v>
      </c>
      <c r="H14" s="43">
        <v>92919</v>
      </c>
      <c r="I14" s="23">
        <v>359882000</v>
      </c>
      <c r="J14" s="24">
        <v>15304182</v>
      </c>
      <c r="K14" s="25">
        <f>J14/I14</f>
        <v>4.2525555598779602E-2</v>
      </c>
      <c r="L14" s="10"/>
    </row>
    <row r="15" spans="1:13" ht="14.25" customHeight="1" x14ac:dyDescent="0.2">
      <c r="A15" s="49" t="s">
        <v>139</v>
      </c>
      <c r="B15" s="132" t="s">
        <v>140</v>
      </c>
      <c r="C15" s="38">
        <v>84.25</v>
      </c>
      <c r="D15" s="44">
        <v>121649</v>
      </c>
      <c r="E15" s="38">
        <v>49.95</v>
      </c>
      <c r="F15" s="44">
        <v>89904</v>
      </c>
      <c r="G15" s="38">
        <v>50</v>
      </c>
      <c r="H15" s="44">
        <v>81592</v>
      </c>
      <c r="I15" s="8">
        <v>37212000</v>
      </c>
      <c r="J15" s="7">
        <v>1596706</v>
      </c>
      <c r="K15" s="9">
        <f>J15/I15</f>
        <v>4.2908362893690211E-2</v>
      </c>
      <c r="L15" s="10"/>
    </row>
    <row r="16" spans="1:13" ht="14.25" customHeight="1" x14ac:dyDescent="0.2">
      <c r="A16" s="49" t="s">
        <v>155</v>
      </c>
      <c r="B16" s="132" t="s">
        <v>156</v>
      </c>
      <c r="C16" s="38">
        <v>29.25</v>
      </c>
      <c r="D16" s="44">
        <v>244075</v>
      </c>
      <c r="E16" s="38">
        <v>23.75</v>
      </c>
      <c r="F16" s="44">
        <v>196341</v>
      </c>
      <c r="G16" s="38">
        <v>43.49</v>
      </c>
      <c r="H16" s="44">
        <v>182214</v>
      </c>
      <c r="I16" s="8">
        <v>34101000</v>
      </c>
      <c r="J16" s="7">
        <v>683678</v>
      </c>
      <c r="K16" s="9">
        <f t="shared" ref="K16:K30" si="0">J16/I16</f>
        <v>2.0048620275065248E-2</v>
      </c>
      <c r="L16" s="10"/>
    </row>
    <row r="17" spans="1:12" ht="14.25" customHeight="1" x14ac:dyDescent="0.25">
      <c r="A17" s="49" t="s">
        <v>163</v>
      </c>
      <c r="B17" s="132" t="s">
        <v>164</v>
      </c>
      <c r="C17" s="38">
        <v>37.92</v>
      </c>
      <c r="D17" s="44">
        <v>129104</v>
      </c>
      <c r="E17" s="38">
        <v>23.25</v>
      </c>
      <c r="F17" s="44">
        <v>86380</v>
      </c>
      <c r="G17" s="38">
        <v>9</v>
      </c>
      <c r="H17" s="44">
        <v>71491</v>
      </c>
      <c r="I17" s="8">
        <v>10998000</v>
      </c>
      <c r="J17" s="7">
        <v>261233</v>
      </c>
      <c r="K17" s="9">
        <f t="shared" ref="K17" si="1">J17/I17</f>
        <v>2.3752773231496636E-2</v>
      </c>
      <c r="L17" s="62"/>
    </row>
    <row r="18" spans="1:12" ht="14.25" customHeight="1" x14ac:dyDescent="0.25">
      <c r="A18" s="49" t="s">
        <v>173</v>
      </c>
      <c r="B18" s="132" t="s">
        <v>174</v>
      </c>
      <c r="C18" s="38">
        <v>206.25</v>
      </c>
      <c r="D18" s="44">
        <v>160394</v>
      </c>
      <c r="E18" s="38">
        <v>83.34</v>
      </c>
      <c r="F18" s="44">
        <v>115861</v>
      </c>
      <c r="G18" s="38">
        <v>105</v>
      </c>
      <c r="H18" s="44">
        <v>96079</v>
      </c>
      <c r="I18" s="8">
        <v>76692000</v>
      </c>
      <c r="J18" s="7">
        <v>1278480</v>
      </c>
      <c r="K18" s="9">
        <f t="shared" si="0"/>
        <v>1.6670317634173055E-2</v>
      </c>
      <c r="L18" s="62"/>
    </row>
    <row r="19" spans="1:12" ht="14.25" customHeight="1" x14ac:dyDescent="0.2">
      <c r="A19" s="49" t="s">
        <v>195</v>
      </c>
      <c r="B19" s="132" t="s">
        <v>196</v>
      </c>
      <c r="C19" s="38">
        <v>64.61</v>
      </c>
      <c r="D19" s="44">
        <v>102355</v>
      </c>
      <c r="E19" s="38">
        <v>76.25</v>
      </c>
      <c r="F19" s="44">
        <v>81583</v>
      </c>
      <c r="G19" s="38">
        <v>34</v>
      </c>
      <c r="H19" s="44">
        <v>66134</v>
      </c>
      <c r="I19" s="8">
        <v>24349000</v>
      </c>
      <c r="J19" s="7">
        <v>1623739</v>
      </c>
      <c r="K19" s="9">
        <f t="shared" si="0"/>
        <v>6.6686065136145223E-2</v>
      </c>
      <c r="L19" s="10"/>
    </row>
    <row r="20" spans="1:12" ht="14.25" customHeight="1" x14ac:dyDescent="0.2">
      <c r="A20" s="49" t="s">
        <v>211</v>
      </c>
      <c r="B20" s="132" t="s">
        <v>212</v>
      </c>
      <c r="C20" s="38">
        <v>11.27</v>
      </c>
      <c r="D20" s="44">
        <v>123595</v>
      </c>
      <c r="E20" s="38">
        <v>12.84</v>
      </c>
      <c r="F20" s="44">
        <v>95558</v>
      </c>
      <c r="G20" s="38">
        <v>8</v>
      </c>
      <c r="H20" s="44">
        <v>76811</v>
      </c>
      <c r="I20" s="8">
        <v>6678000</v>
      </c>
      <c r="J20" s="7">
        <v>31927</v>
      </c>
      <c r="K20" s="9">
        <f t="shared" si="0"/>
        <v>4.7809224318658278E-3</v>
      </c>
      <c r="L20" s="10"/>
    </row>
    <row r="21" spans="1:12" ht="14.25" customHeight="1" x14ac:dyDescent="0.2">
      <c r="A21" s="49" t="s">
        <v>219</v>
      </c>
      <c r="B21" s="132" t="s">
        <v>220</v>
      </c>
      <c r="C21" s="38">
        <v>34.450000000000003</v>
      </c>
      <c r="D21" s="44">
        <v>208251</v>
      </c>
      <c r="E21" s="38">
        <v>0.51</v>
      </c>
      <c r="F21" s="44">
        <v>96333</v>
      </c>
      <c r="G21" s="38">
        <v>0</v>
      </c>
      <c r="H21" s="44">
        <v>0</v>
      </c>
      <c r="I21" s="8">
        <v>13098000</v>
      </c>
      <c r="J21" s="7">
        <v>984018</v>
      </c>
      <c r="K21" s="9">
        <f t="shared" si="0"/>
        <v>7.5127347686669718E-2</v>
      </c>
      <c r="L21" s="10"/>
    </row>
    <row r="22" spans="1:12" ht="14.25" customHeight="1" x14ac:dyDescent="0.2">
      <c r="A22" s="49" t="s">
        <v>223</v>
      </c>
      <c r="B22" s="132" t="s">
        <v>326</v>
      </c>
      <c r="C22" s="38">
        <v>300.70999999999998</v>
      </c>
      <c r="D22" s="44">
        <v>136902</v>
      </c>
      <c r="E22" s="38">
        <v>205.91</v>
      </c>
      <c r="F22" s="44">
        <v>91930</v>
      </c>
      <c r="G22" s="38">
        <v>146.5</v>
      </c>
      <c r="H22" s="44">
        <v>80054</v>
      </c>
      <c r="I22" s="8">
        <v>96739000</v>
      </c>
      <c r="J22" s="7">
        <v>7490826</v>
      </c>
      <c r="K22" s="9">
        <f t="shared" si="0"/>
        <v>7.7433361932622832E-2</v>
      </c>
      <c r="L22" s="10"/>
    </row>
    <row r="23" spans="1:12" ht="14.25" customHeight="1" x14ac:dyDescent="0.2">
      <c r="A23" s="49"/>
      <c r="B23" s="131" t="s">
        <v>327</v>
      </c>
      <c r="C23" s="38">
        <v>76.239999999999995</v>
      </c>
      <c r="D23" s="44">
        <v>125666</v>
      </c>
      <c r="E23" s="38">
        <v>103.73</v>
      </c>
      <c r="F23" s="44">
        <v>87023</v>
      </c>
      <c r="G23" s="38">
        <v>44</v>
      </c>
      <c r="H23" s="44">
        <v>70454</v>
      </c>
      <c r="I23" s="8">
        <v>24773000</v>
      </c>
      <c r="J23" s="7">
        <v>1567358</v>
      </c>
      <c r="K23" s="9">
        <f t="shared" si="0"/>
        <v>6.3268800710450893E-2</v>
      </c>
      <c r="L23" s="10"/>
    </row>
    <row r="24" spans="1:12" ht="14.25" customHeight="1" x14ac:dyDescent="0.2">
      <c r="A24" s="49"/>
      <c r="B24" s="131" t="s">
        <v>328</v>
      </c>
      <c r="C24" s="38">
        <v>151.38999999999999</v>
      </c>
      <c r="D24" s="44">
        <v>138230</v>
      </c>
      <c r="E24" s="38">
        <v>53.5</v>
      </c>
      <c r="F24" s="44">
        <v>95066</v>
      </c>
      <c r="G24" s="38">
        <v>68</v>
      </c>
      <c r="H24" s="44">
        <v>82547</v>
      </c>
      <c r="I24" s="8">
        <v>38602000</v>
      </c>
      <c r="J24" s="7">
        <v>3677725</v>
      </c>
      <c r="K24" s="9">
        <f t="shared" si="0"/>
        <v>9.5272913320553335E-2</v>
      </c>
      <c r="L24" s="10"/>
    </row>
    <row r="25" spans="1:12" ht="14.25" customHeight="1" x14ac:dyDescent="0.2">
      <c r="A25" s="49"/>
      <c r="B25" s="131" t="s">
        <v>329</v>
      </c>
      <c r="C25" s="38">
        <v>73.08</v>
      </c>
      <c r="D25" s="44">
        <v>145871</v>
      </c>
      <c r="E25" s="38">
        <v>48.68</v>
      </c>
      <c r="F25" s="44">
        <v>98939</v>
      </c>
      <c r="G25" s="38">
        <v>34.5</v>
      </c>
      <c r="H25" s="44">
        <v>87386</v>
      </c>
      <c r="I25" s="8">
        <v>21618000</v>
      </c>
      <c r="J25" s="7">
        <v>2245743</v>
      </c>
      <c r="K25" s="9">
        <f t="shared" si="0"/>
        <v>0.10388301415487095</v>
      </c>
      <c r="L25" s="10"/>
    </row>
    <row r="26" spans="1:12" ht="14.25" customHeight="1" x14ac:dyDescent="0.2">
      <c r="A26" s="49" t="s">
        <v>303</v>
      </c>
      <c r="B26" s="132" t="s">
        <v>304</v>
      </c>
      <c r="C26" s="38">
        <v>17</v>
      </c>
      <c r="D26" s="44">
        <v>144211</v>
      </c>
      <c r="E26" s="38">
        <v>21.75</v>
      </c>
      <c r="F26" s="44">
        <v>89741</v>
      </c>
      <c r="G26" s="38">
        <v>29</v>
      </c>
      <c r="H26" s="44">
        <v>73393</v>
      </c>
      <c r="I26" s="8">
        <v>11782000</v>
      </c>
      <c r="J26" s="7">
        <v>175809</v>
      </c>
      <c r="K26" s="9">
        <f t="shared" si="0"/>
        <v>1.4921829910032252E-2</v>
      </c>
      <c r="L26" s="10"/>
    </row>
    <row r="27" spans="1:12" ht="14.25" customHeight="1" x14ac:dyDescent="0.2">
      <c r="A27" s="49" t="s">
        <v>311</v>
      </c>
      <c r="B27" s="132" t="s">
        <v>312</v>
      </c>
      <c r="C27" s="38">
        <v>17.809999999999999</v>
      </c>
      <c r="D27" s="44">
        <v>136289</v>
      </c>
      <c r="E27" s="38">
        <v>9.66</v>
      </c>
      <c r="F27" s="44">
        <v>114057</v>
      </c>
      <c r="G27" s="38">
        <v>14.34</v>
      </c>
      <c r="H27" s="44">
        <v>93740</v>
      </c>
      <c r="I27" s="8">
        <v>15112000</v>
      </c>
      <c r="J27" s="7">
        <v>0</v>
      </c>
      <c r="K27" s="9">
        <f t="shared" si="0"/>
        <v>0</v>
      </c>
      <c r="L27" s="10"/>
    </row>
    <row r="28" spans="1:12" ht="14.25" customHeight="1" x14ac:dyDescent="0.2">
      <c r="A28" s="49" t="s">
        <v>314</v>
      </c>
      <c r="B28" s="132" t="s">
        <v>315</v>
      </c>
      <c r="C28" s="38">
        <v>5</v>
      </c>
      <c r="D28" s="44">
        <v>178962</v>
      </c>
      <c r="E28" s="38">
        <v>1.49</v>
      </c>
      <c r="F28" s="44">
        <v>145847</v>
      </c>
      <c r="G28" s="38">
        <v>10.5</v>
      </c>
      <c r="H28" s="44">
        <v>115839</v>
      </c>
      <c r="I28" s="8">
        <v>3717000</v>
      </c>
      <c r="J28" s="7">
        <v>608062</v>
      </c>
      <c r="K28" s="9">
        <f t="shared" si="0"/>
        <v>0.1635894538606403</v>
      </c>
      <c r="L28" s="10"/>
    </row>
    <row r="29" spans="1:12" ht="14.25" customHeight="1" x14ac:dyDescent="0.2">
      <c r="A29" s="49" t="s">
        <v>318</v>
      </c>
      <c r="B29" s="132" t="s">
        <v>319</v>
      </c>
      <c r="C29" s="38">
        <v>2</v>
      </c>
      <c r="D29" s="44">
        <v>113156</v>
      </c>
      <c r="E29" s="38">
        <v>8</v>
      </c>
      <c r="F29" s="44">
        <v>91870</v>
      </c>
      <c r="G29" s="38">
        <v>8</v>
      </c>
      <c r="H29" s="44">
        <v>76947</v>
      </c>
      <c r="I29" s="8">
        <v>3769000</v>
      </c>
      <c r="J29" s="7">
        <v>188083</v>
      </c>
      <c r="K29" s="9">
        <f t="shared" si="0"/>
        <v>4.9902626691430085E-2</v>
      </c>
      <c r="L29" s="10"/>
    </row>
    <row r="30" spans="1:12" ht="14.25" customHeight="1" x14ac:dyDescent="0.2">
      <c r="A30" s="49" t="s">
        <v>321</v>
      </c>
      <c r="B30" s="132" t="s">
        <v>322</v>
      </c>
      <c r="C30" s="38">
        <v>5</v>
      </c>
      <c r="D30" s="44">
        <v>143756</v>
      </c>
      <c r="E30" s="38">
        <v>11</v>
      </c>
      <c r="F30" s="44">
        <v>91561</v>
      </c>
      <c r="G30" s="38">
        <v>7</v>
      </c>
      <c r="H30" s="44">
        <v>80012</v>
      </c>
      <c r="I30" s="8">
        <v>4757000</v>
      </c>
      <c r="J30" s="7">
        <v>381620</v>
      </c>
      <c r="K30" s="9">
        <f t="shared" si="0"/>
        <v>8.0222829514399838E-2</v>
      </c>
      <c r="L30" s="10"/>
    </row>
    <row r="31" spans="1:12" ht="14.25" customHeight="1" x14ac:dyDescent="0.2">
      <c r="A31" s="47"/>
      <c r="B31" s="27"/>
      <c r="C31" s="39"/>
      <c r="D31" s="45"/>
      <c r="E31" s="39"/>
      <c r="F31" s="45"/>
      <c r="G31" s="39"/>
      <c r="H31" s="45"/>
      <c r="I31" s="28"/>
      <c r="J31" s="29"/>
      <c r="K31" s="30"/>
      <c r="L31" s="10"/>
    </row>
    <row r="32" spans="1:12" x14ac:dyDescent="0.2">
      <c r="B32" s="12"/>
      <c r="J32" s="10"/>
      <c r="L32" s="10"/>
    </row>
    <row r="33" spans="2:13" x14ac:dyDescent="0.2">
      <c r="B33" s="10"/>
      <c r="M33" s="14"/>
    </row>
    <row r="34" spans="2:13" x14ac:dyDescent="0.2">
      <c r="B34" s="10"/>
      <c r="M34" s="14"/>
    </row>
    <row r="35" spans="2:13" x14ac:dyDescent="0.2">
      <c r="B35" s="10"/>
      <c r="M35" s="14"/>
    </row>
    <row r="36" spans="2:13" x14ac:dyDescent="0.2">
      <c r="B36" s="10"/>
      <c r="M36" s="14"/>
    </row>
    <row r="37" spans="2:13" x14ac:dyDescent="0.2">
      <c r="B37" s="10"/>
      <c r="M37" s="14"/>
    </row>
    <row r="38" spans="2:13" x14ac:dyDescent="0.2">
      <c r="B38" s="10"/>
      <c r="M38" s="14"/>
    </row>
    <row r="39" spans="2:13" x14ac:dyDescent="0.2">
      <c r="B39" s="10"/>
      <c r="M39" s="14"/>
    </row>
    <row r="40" spans="2:13" x14ac:dyDescent="0.2">
      <c r="B40" s="10"/>
      <c r="M40" s="14"/>
    </row>
    <row r="41" spans="2:13" x14ac:dyDescent="0.2">
      <c r="B41" s="10"/>
      <c r="M41" s="14"/>
    </row>
    <row r="42" spans="2:13" x14ac:dyDescent="0.2">
      <c r="B42" s="10"/>
      <c r="M42" s="14"/>
    </row>
    <row r="43" spans="2:13" x14ac:dyDescent="0.2">
      <c r="B43" s="10"/>
      <c r="M43" s="14"/>
    </row>
    <row r="44" spans="2:13" x14ac:dyDescent="0.2">
      <c r="B44" s="10"/>
      <c r="M44" s="14"/>
    </row>
    <row r="45" spans="2:13" x14ac:dyDescent="0.2">
      <c r="B45" s="10"/>
      <c r="M45" s="14"/>
    </row>
    <row r="46" spans="2:13" x14ac:dyDescent="0.2">
      <c r="B46" s="10"/>
      <c r="M46" s="14"/>
    </row>
    <row r="47" spans="2:13" x14ac:dyDescent="0.2">
      <c r="B47" s="10"/>
      <c r="M47" s="14"/>
    </row>
    <row r="48" spans="2:13" x14ac:dyDescent="0.2">
      <c r="B48" s="10"/>
      <c r="M48" s="14"/>
    </row>
    <row r="49" spans="2:13" x14ac:dyDescent="0.2">
      <c r="B49" s="10"/>
      <c r="M49" s="14"/>
    </row>
    <row r="50" spans="2:13" x14ac:dyDescent="0.2">
      <c r="B50" s="10"/>
      <c r="M50" s="14"/>
    </row>
    <row r="51" spans="2:13" x14ac:dyDescent="0.2">
      <c r="B51" s="10"/>
      <c r="M51" s="14"/>
    </row>
    <row r="52" spans="2:13" x14ac:dyDescent="0.2">
      <c r="B52" s="10"/>
      <c r="M52" s="14"/>
    </row>
    <row r="53" spans="2:13" x14ac:dyDescent="0.2">
      <c r="B53" s="10"/>
      <c r="M53" s="14"/>
    </row>
    <row r="54" spans="2:13" x14ac:dyDescent="0.2">
      <c r="B54" s="10"/>
      <c r="M54" s="14"/>
    </row>
    <row r="55" spans="2:13" x14ac:dyDescent="0.2">
      <c r="B55" s="10"/>
      <c r="M55" s="14"/>
    </row>
    <row r="56" spans="2:13" x14ac:dyDescent="0.2">
      <c r="B56" s="10"/>
      <c r="M56" s="14"/>
    </row>
    <row r="57" spans="2:13" x14ac:dyDescent="0.2">
      <c r="M57" s="14"/>
    </row>
    <row r="58" spans="2:13" x14ac:dyDescent="0.2">
      <c r="M58" s="14"/>
    </row>
    <row r="59" spans="2:13" x14ac:dyDescent="0.2">
      <c r="M59" s="14"/>
    </row>
    <row r="60" spans="2:13" x14ac:dyDescent="0.2">
      <c r="M60" s="14"/>
    </row>
    <row r="61" spans="2:13" x14ac:dyDescent="0.2">
      <c r="M61" s="14"/>
    </row>
    <row r="62" spans="2:13" x14ac:dyDescent="0.2">
      <c r="M62" s="14"/>
    </row>
    <row r="63" spans="2:13" x14ac:dyDescent="0.2">
      <c r="M63" s="14"/>
    </row>
    <row r="64" spans="2:13" x14ac:dyDescent="0.2">
      <c r="M64" s="14"/>
    </row>
    <row r="65" spans="13:13" x14ac:dyDescent="0.2">
      <c r="M65" s="14"/>
    </row>
    <row r="66" spans="13:13" x14ac:dyDescent="0.2">
      <c r="M66" s="14"/>
    </row>
    <row r="67" spans="13:13" x14ac:dyDescent="0.2">
      <c r="M67" s="14"/>
    </row>
    <row r="68" spans="13:13" x14ac:dyDescent="0.2">
      <c r="M68" s="14"/>
    </row>
    <row r="69" spans="13:13" x14ac:dyDescent="0.2">
      <c r="M69" s="14"/>
    </row>
    <row r="70" spans="13:13" x14ac:dyDescent="0.2">
      <c r="M70" s="14"/>
    </row>
    <row r="71" spans="13:13" x14ac:dyDescent="0.2">
      <c r="M71" s="14"/>
    </row>
    <row r="72" spans="13:13" x14ac:dyDescent="0.2">
      <c r="M72" s="14"/>
    </row>
    <row r="73" spans="13:13" x14ac:dyDescent="0.2">
      <c r="M73" s="14"/>
    </row>
    <row r="74" spans="13:13" x14ac:dyDescent="0.2">
      <c r="M74" s="14"/>
    </row>
    <row r="75" spans="13:13" x14ac:dyDescent="0.2">
      <c r="M75" s="14"/>
    </row>
    <row r="76" spans="13:13" x14ac:dyDescent="0.2">
      <c r="M76" s="14"/>
    </row>
    <row r="77" spans="13:13" x14ac:dyDescent="0.2">
      <c r="M77" s="14"/>
    </row>
    <row r="78" spans="13:13" x14ac:dyDescent="0.2">
      <c r="M78" s="14"/>
    </row>
    <row r="79" spans="13:13" x14ac:dyDescent="0.2">
      <c r="M79" s="14"/>
    </row>
    <row r="80" spans="13:13" x14ac:dyDescent="0.2">
      <c r="M80" s="14"/>
    </row>
    <row r="81" spans="13:13" x14ac:dyDescent="0.2">
      <c r="M81" s="14"/>
    </row>
    <row r="82" spans="13:13" x14ac:dyDescent="0.2">
      <c r="M82" s="14"/>
    </row>
    <row r="83" spans="13:13" x14ac:dyDescent="0.2">
      <c r="M83" s="14"/>
    </row>
    <row r="84" spans="13:13" x14ac:dyDescent="0.2">
      <c r="M84" s="14"/>
    </row>
    <row r="85" spans="13:13" x14ac:dyDescent="0.2">
      <c r="M85" s="14"/>
    </row>
    <row r="86" spans="13:13" x14ac:dyDescent="0.2">
      <c r="M86" s="14"/>
    </row>
    <row r="87" spans="13:13" x14ac:dyDescent="0.2">
      <c r="M87" s="14"/>
    </row>
    <row r="88" spans="13:13" x14ac:dyDescent="0.2">
      <c r="M88" s="14"/>
    </row>
    <row r="89" spans="13:13" x14ac:dyDescent="0.2">
      <c r="M89" s="14"/>
    </row>
    <row r="90" spans="13:13" x14ac:dyDescent="0.2">
      <c r="M90" s="14"/>
    </row>
    <row r="91" spans="13:13" x14ac:dyDescent="0.2">
      <c r="M91" s="14"/>
    </row>
    <row r="92" spans="13:13" x14ac:dyDescent="0.2">
      <c r="M92" s="14"/>
    </row>
    <row r="93" spans="13:13" x14ac:dyDescent="0.2">
      <c r="M93" s="14"/>
    </row>
    <row r="94" spans="13:13" x14ac:dyDescent="0.2">
      <c r="M94" s="14"/>
    </row>
    <row r="95" spans="13:13" x14ac:dyDescent="0.2">
      <c r="M95" s="14"/>
    </row>
    <row r="96" spans="13:13" x14ac:dyDescent="0.2">
      <c r="M96" s="14"/>
    </row>
    <row r="97" spans="2:13" x14ac:dyDescent="0.2">
      <c r="M97" s="14"/>
    </row>
    <row r="98" spans="2:13" x14ac:dyDescent="0.2">
      <c r="M98" s="14"/>
    </row>
    <row r="99" spans="2:13" x14ac:dyDescent="0.2">
      <c r="M99" s="14"/>
    </row>
    <row r="100" spans="2:13" x14ac:dyDescent="0.2">
      <c r="M100" s="14"/>
    </row>
    <row r="101" spans="2:13" x14ac:dyDescent="0.2">
      <c r="M101" s="14"/>
    </row>
    <row r="102" spans="2:13" x14ac:dyDescent="0.2">
      <c r="M102" s="14"/>
    </row>
    <row r="103" spans="2:13" x14ac:dyDescent="0.2">
      <c r="M103" s="14"/>
    </row>
    <row r="104" spans="2:13" x14ac:dyDescent="0.2">
      <c r="M104" s="14"/>
    </row>
    <row r="105" spans="2:13" x14ac:dyDescent="0.2">
      <c r="M105" s="14"/>
    </row>
    <row r="106" spans="2:13" x14ac:dyDescent="0.2">
      <c r="M106" s="14"/>
    </row>
    <row r="107" spans="2:13" x14ac:dyDescent="0.2">
      <c r="M107" s="14"/>
    </row>
    <row r="108" spans="2:13" x14ac:dyDescent="0.2">
      <c r="B108" s="10"/>
      <c r="M108" s="14"/>
    </row>
    <row r="109" spans="2:13" x14ac:dyDescent="0.2">
      <c r="B109" s="10"/>
      <c r="M109" s="14"/>
    </row>
    <row r="110" spans="2:13" x14ac:dyDescent="0.2">
      <c r="B110" s="10"/>
      <c r="M110" s="14"/>
    </row>
    <row r="111" spans="2:13" x14ac:dyDescent="0.2">
      <c r="B111" s="10"/>
      <c r="M111" s="14"/>
    </row>
    <row r="112" spans="2:13" x14ac:dyDescent="0.2">
      <c r="B112" s="10"/>
      <c r="M112" s="14"/>
    </row>
    <row r="113" spans="2:13" x14ac:dyDescent="0.2">
      <c r="B113" s="10"/>
      <c r="M113" s="14"/>
    </row>
    <row r="114" spans="2:13" x14ac:dyDescent="0.2">
      <c r="B114" s="10"/>
      <c r="M114" s="14"/>
    </row>
    <row r="115" spans="2:13" x14ac:dyDescent="0.2">
      <c r="B115" s="10"/>
      <c r="M115" s="14"/>
    </row>
    <row r="116" spans="2:13" x14ac:dyDescent="0.2">
      <c r="B116" s="10"/>
      <c r="M116" s="14"/>
    </row>
    <row r="117" spans="2:13" x14ac:dyDescent="0.2">
      <c r="B117" s="10"/>
      <c r="M117" s="14"/>
    </row>
    <row r="118" spans="2:13" x14ac:dyDescent="0.2">
      <c r="B118" s="10"/>
      <c r="M118" s="14"/>
    </row>
    <row r="119" spans="2:13" x14ac:dyDescent="0.2">
      <c r="B119" s="10"/>
      <c r="M119" s="14"/>
    </row>
    <row r="120" spans="2:13" x14ac:dyDescent="0.2">
      <c r="B120" s="10"/>
      <c r="M120" s="14"/>
    </row>
    <row r="121" spans="2:13" x14ac:dyDescent="0.2">
      <c r="B121" s="10"/>
      <c r="M121" s="14"/>
    </row>
    <row r="122" spans="2:13" x14ac:dyDescent="0.2">
      <c r="B122" s="10"/>
      <c r="M122" s="14"/>
    </row>
    <row r="123" spans="2:13" x14ac:dyDescent="0.2">
      <c r="B123" s="10"/>
      <c r="M123" s="14"/>
    </row>
    <row r="124" spans="2:13" x14ac:dyDescent="0.2">
      <c r="B124" s="10"/>
      <c r="M124" s="14"/>
    </row>
    <row r="125" spans="2:13" x14ac:dyDescent="0.2">
      <c r="B125" s="10"/>
      <c r="M125" s="14"/>
    </row>
    <row r="126" spans="2:13" x14ac:dyDescent="0.2">
      <c r="B126" s="10"/>
      <c r="M126" s="14"/>
    </row>
    <row r="127" spans="2:13" x14ac:dyDescent="0.2">
      <c r="B127" s="10"/>
      <c r="M127" s="14"/>
    </row>
    <row r="128" spans="2:13" x14ac:dyDescent="0.2">
      <c r="B128" s="10"/>
      <c r="M128" s="14"/>
    </row>
    <row r="129" spans="2:13" x14ac:dyDescent="0.2">
      <c r="B129" s="10"/>
      <c r="M129" s="14"/>
    </row>
    <row r="130" spans="2:13" x14ac:dyDescent="0.2">
      <c r="B130" s="10"/>
      <c r="M130" s="14"/>
    </row>
    <row r="131" spans="2:13" x14ac:dyDescent="0.2">
      <c r="B131" s="10"/>
      <c r="M131" s="14"/>
    </row>
    <row r="132" spans="2:13" x14ac:dyDescent="0.2">
      <c r="B132" s="10"/>
      <c r="M132" s="14"/>
    </row>
    <row r="133" spans="2:13" x14ac:dyDescent="0.2">
      <c r="B133" s="10"/>
      <c r="M133" s="14"/>
    </row>
    <row r="134" spans="2:13" x14ac:dyDescent="0.2">
      <c r="B134" s="10"/>
      <c r="M134" s="14"/>
    </row>
    <row r="135" spans="2:13" x14ac:dyDescent="0.2">
      <c r="B135" s="10"/>
      <c r="M135" s="14"/>
    </row>
    <row r="136" spans="2:13" x14ac:dyDescent="0.2">
      <c r="B136" s="10"/>
      <c r="M136" s="14"/>
    </row>
    <row r="137" spans="2:13" x14ac:dyDescent="0.2">
      <c r="B137" s="10"/>
      <c r="M137" s="14"/>
    </row>
    <row r="138" spans="2:13" x14ac:dyDescent="0.2">
      <c r="B138" s="10"/>
      <c r="M138" s="14"/>
    </row>
    <row r="139" spans="2:13" x14ac:dyDescent="0.2">
      <c r="B139" s="10"/>
      <c r="M139" s="14"/>
    </row>
    <row r="140" spans="2:13" x14ac:dyDescent="0.2">
      <c r="B140" s="10"/>
      <c r="M140" s="14"/>
    </row>
    <row r="141" spans="2:13" x14ac:dyDescent="0.2">
      <c r="B141" s="10"/>
      <c r="M141" s="14"/>
    </row>
    <row r="142" spans="2:13" x14ac:dyDescent="0.2">
      <c r="B142" s="10"/>
      <c r="M142" s="14"/>
    </row>
    <row r="143" spans="2:13" x14ac:dyDescent="0.2">
      <c r="B143" s="10"/>
      <c r="M143" s="14"/>
    </row>
    <row r="144" spans="2:13" x14ac:dyDescent="0.2">
      <c r="B144" s="10"/>
      <c r="M144" s="14"/>
    </row>
    <row r="145" spans="2:13" x14ac:dyDescent="0.2">
      <c r="B145" s="10"/>
      <c r="M145" s="14"/>
    </row>
    <row r="146" spans="2:13" x14ac:dyDescent="0.2">
      <c r="B146" s="10"/>
      <c r="M146" s="14"/>
    </row>
    <row r="147" spans="2:13" x14ac:dyDescent="0.2">
      <c r="B147" s="10"/>
      <c r="M147" s="14"/>
    </row>
    <row r="148" spans="2:13" x14ac:dyDescent="0.2">
      <c r="B148" s="10"/>
      <c r="M148" s="14"/>
    </row>
    <row r="149" spans="2:13" x14ac:dyDescent="0.2">
      <c r="B149" s="10"/>
      <c r="M149" s="14"/>
    </row>
    <row r="150" spans="2:13" x14ac:dyDescent="0.2">
      <c r="B150" s="10"/>
      <c r="M150" s="14"/>
    </row>
    <row r="151" spans="2:13" x14ac:dyDescent="0.2">
      <c r="B151" s="10"/>
      <c r="M151" s="14"/>
    </row>
    <row r="152" spans="2:13" x14ac:dyDescent="0.2">
      <c r="B152" s="10"/>
      <c r="M152" s="14"/>
    </row>
    <row r="153" spans="2:13" x14ac:dyDescent="0.2">
      <c r="B153" s="10"/>
      <c r="M153" s="14"/>
    </row>
    <row r="154" spans="2:13" x14ac:dyDescent="0.2">
      <c r="B154" s="10"/>
      <c r="M154" s="14"/>
    </row>
    <row r="155" spans="2:13" x14ac:dyDescent="0.2">
      <c r="B155" s="10"/>
      <c r="M155" s="14"/>
    </row>
    <row r="156" spans="2:13" x14ac:dyDescent="0.2">
      <c r="B156" s="10"/>
      <c r="M156" s="14"/>
    </row>
    <row r="157" spans="2:13" x14ac:dyDescent="0.2">
      <c r="B157" s="10"/>
      <c r="M157" s="14"/>
    </row>
    <row r="158" spans="2:13" x14ac:dyDescent="0.2">
      <c r="B158" s="10"/>
      <c r="M158" s="14"/>
    </row>
    <row r="159" spans="2:13" x14ac:dyDescent="0.2">
      <c r="B159" s="10"/>
      <c r="M159" s="14"/>
    </row>
    <row r="160" spans="2:13" x14ac:dyDescent="0.2">
      <c r="B160" s="10"/>
      <c r="M160" s="14"/>
    </row>
    <row r="161" spans="2:13" x14ac:dyDescent="0.2">
      <c r="B161" s="10"/>
      <c r="M161" s="14"/>
    </row>
    <row r="162" spans="2:13" x14ac:dyDescent="0.2">
      <c r="B162" s="10"/>
      <c r="M162" s="14"/>
    </row>
    <row r="163" spans="2:13" x14ac:dyDescent="0.2">
      <c r="B163" s="10"/>
      <c r="M163" s="14"/>
    </row>
    <row r="164" spans="2:13" x14ac:dyDescent="0.2">
      <c r="B164" s="10"/>
      <c r="M164" s="14"/>
    </row>
    <row r="165" spans="2:13" x14ac:dyDescent="0.2">
      <c r="B165" s="10"/>
      <c r="M165" s="14"/>
    </row>
    <row r="166" spans="2:13" x14ac:dyDescent="0.2">
      <c r="B166" s="10"/>
      <c r="M166" s="14"/>
    </row>
    <row r="167" spans="2:13" x14ac:dyDescent="0.2">
      <c r="B167" s="10"/>
      <c r="M167" s="14"/>
    </row>
    <row r="168" spans="2:13" x14ac:dyDescent="0.2">
      <c r="B168" s="10"/>
      <c r="M168" s="14"/>
    </row>
    <row r="169" spans="2:13" x14ac:dyDescent="0.2">
      <c r="B169" s="10"/>
      <c r="M169" s="14"/>
    </row>
    <row r="170" spans="2:13" x14ac:dyDescent="0.2">
      <c r="B170" s="10"/>
      <c r="M170" s="14"/>
    </row>
    <row r="171" spans="2:13" x14ac:dyDescent="0.2">
      <c r="B171" s="10"/>
      <c r="M171" s="14"/>
    </row>
    <row r="172" spans="2:13" x14ac:dyDescent="0.2">
      <c r="B172" s="10"/>
      <c r="M172" s="14"/>
    </row>
    <row r="173" spans="2:13" x14ac:dyDescent="0.2">
      <c r="B173" s="10"/>
    </row>
    <row r="174" spans="2:13" x14ac:dyDescent="0.2">
      <c r="B174" s="10"/>
    </row>
    <row r="175" spans="2:13" x14ac:dyDescent="0.2">
      <c r="B175" s="10"/>
    </row>
    <row r="176" spans="2:13" x14ac:dyDescent="0.2">
      <c r="B176" s="10"/>
    </row>
    <row r="177" spans="2:2" x14ac:dyDescent="0.2">
      <c r="B177" s="10"/>
    </row>
    <row r="178" spans="2:2" x14ac:dyDescent="0.2">
      <c r="B178" s="10"/>
    </row>
    <row r="179" spans="2:2" x14ac:dyDescent="0.2">
      <c r="B179" s="10"/>
    </row>
    <row r="180" spans="2:2" x14ac:dyDescent="0.2">
      <c r="B180" s="10"/>
    </row>
    <row r="181" spans="2:2" x14ac:dyDescent="0.2">
      <c r="B181" s="10"/>
    </row>
    <row r="182" spans="2:2" x14ac:dyDescent="0.2">
      <c r="B182" s="10"/>
    </row>
    <row r="183" spans="2:2" x14ac:dyDescent="0.2">
      <c r="B183" s="10"/>
    </row>
    <row r="184" spans="2:2" x14ac:dyDescent="0.2">
      <c r="B184" s="10"/>
    </row>
    <row r="185" spans="2:2" x14ac:dyDescent="0.2">
      <c r="B185" s="10"/>
    </row>
    <row r="186" spans="2:2" x14ac:dyDescent="0.2">
      <c r="B186" s="10"/>
    </row>
    <row r="187" spans="2:2" x14ac:dyDescent="0.2">
      <c r="B187" s="10"/>
    </row>
    <row r="188" spans="2:2" x14ac:dyDescent="0.2">
      <c r="B188" s="10"/>
    </row>
    <row r="189" spans="2:2" x14ac:dyDescent="0.2">
      <c r="B189" s="10"/>
    </row>
    <row r="190" spans="2:2" x14ac:dyDescent="0.2">
      <c r="B190" s="10"/>
    </row>
    <row r="191" spans="2:2" x14ac:dyDescent="0.2">
      <c r="B191" s="10"/>
    </row>
    <row r="192" spans="2:2" x14ac:dyDescent="0.2">
      <c r="B192" s="10"/>
    </row>
    <row r="193" spans="2:2" x14ac:dyDescent="0.2">
      <c r="B193" s="10"/>
    </row>
    <row r="194" spans="2:2" x14ac:dyDescent="0.2">
      <c r="B194" s="10"/>
    </row>
    <row r="195" spans="2:2" x14ac:dyDescent="0.2">
      <c r="B195" s="10"/>
    </row>
    <row r="196" spans="2:2" x14ac:dyDescent="0.2">
      <c r="B196" s="10"/>
    </row>
    <row r="197" spans="2:2" x14ac:dyDescent="0.2">
      <c r="B197" s="10"/>
    </row>
    <row r="198" spans="2:2" x14ac:dyDescent="0.2">
      <c r="B198" s="10"/>
    </row>
    <row r="199" spans="2:2" x14ac:dyDescent="0.2">
      <c r="B199" s="10"/>
    </row>
    <row r="200" spans="2:2" x14ac:dyDescent="0.2">
      <c r="B200" s="10"/>
    </row>
    <row r="201" spans="2:2" x14ac:dyDescent="0.2">
      <c r="B201" s="10"/>
    </row>
    <row r="202" spans="2:2" x14ac:dyDescent="0.2">
      <c r="B202" s="10"/>
    </row>
    <row r="203" spans="2:2" x14ac:dyDescent="0.2">
      <c r="B203" s="10"/>
    </row>
    <row r="204" spans="2:2" x14ac:dyDescent="0.2">
      <c r="B204" s="10"/>
    </row>
    <row r="205" spans="2:2" x14ac:dyDescent="0.2">
      <c r="B205" s="10"/>
    </row>
    <row r="206" spans="2:2" x14ac:dyDescent="0.2">
      <c r="B206" s="10"/>
    </row>
    <row r="207" spans="2:2" x14ac:dyDescent="0.2">
      <c r="B207" s="10"/>
    </row>
    <row r="208" spans="2:2" x14ac:dyDescent="0.2">
      <c r="B208" s="10"/>
    </row>
    <row r="209" spans="2:2" x14ac:dyDescent="0.2">
      <c r="B209" s="10"/>
    </row>
    <row r="210" spans="2:2" x14ac:dyDescent="0.2">
      <c r="B210" s="10"/>
    </row>
    <row r="211" spans="2:2" x14ac:dyDescent="0.2">
      <c r="B211" s="10"/>
    </row>
    <row r="212" spans="2:2" x14ac:dyDescent="0.2">
      <c r="B212" s="10"/>
    </row>
    <row r="213" spans="2:2" x14ac:dyDescent="0.2">
      <c r="B213" s="10"/>
    </row>
    <row r="214" spans="2:2" x14ac:dyDescent="0.2">
      <c r="B214" s="10"/>
    </row>
    <row r="215" spans="2:2" x14ac:dyDescent="0.2">
      <c r="B215" s="10"/>
    </row>
    <row r="216" spans="2:2" x14ac:dyDescent="0.2">
      <c r="B216" s="10"/>
    </row>
    <row r="217" spans="2:2" x14ac:dyDescent="0.2">
      <c r="B217" s="10"/>
    </row>
    <row r="218" spans="2:2" x14ac:dyDescent="0.2">
      <c r="B218" s="10"/>
    </row>
    <row r="219" spans="2:2" x14ac:dyDescent="0.2">
      <c r="B219" s="10"/>
    </row>
    <row r="220" spans="2:2" x14ac:dyDescent="0.2">
      <c r="B220" s="10"/>
    </row>
    <row r="221" spans="2:2" x14ac:dyDescent="0.2">
      <c r="B221" s="10"/>
    </row>
    <row r="222" spans="2:2" x14ac:dyDescent="0.2">
      <c r="B222" s="10"/>
    </row>
    <row r="223" spans="2:2" x14ac:dyDescent="0.2">
      <c r="B223" s="10"/>
    </row>
    <row r="224" spans="2:2" x14ac:dyDescent="0.2">
      <c r="B224" s="10"/>
    </row>
    <row r="225" spans="2:2" x14ac:dyDescent="0.2">
      <c r="B225" s="10"/>
    </row>
    <row r="226" spans="2:2" x14ac:dyDescent="0.2">
      <c r="B226" s="10"/>
    </row>
    <row r="227" spans="2:2" x14ac:dyDescent="0.2">
      <c r="B227" s="10"/>
    </row>
    <row r="228" spans="2:2" x14ac:dyDescent="0.2">
      <c r="B228" s="10"/>
    </row>
    <row r="229" spans="2:2" x14ac:dyDescent="0.2">
      <c r="B229" s="10"/>
    </row>
    <row r="230" spans="2:2" x14ac:dyDescent="0.2">
      <c r="B230" s="10"/>
    </row>
    <row r="231" spans="2:2" x14ac:dyDescent="0.2">
      <c r="B231" s="10"/>
    </row>
    <row r="232" spans="2:2" x14ac:dyDescent="0.2">
      <c r="B232" s="10"/>
    </row>
    <row r="233" spans="2:2" x14ac:dyDescent="0.2">
      <c r="B233" s="10"/>
    </row>
    <row r="234" spans="2:2" x14ac:dyDescent="0.2">
      <c r="B234" s="10"/>
    </row>
    <row r="235" spans="2:2" x14ac:dyDescent="0.2">
      <c r="B235" s="10"/>
    </row>
    <row r="236" spans="2:2" x14ac:dyDescent="0.2">
      <c r="B236" s="10"/>
    </row>
    <row r="237" spans="2:2" x14ac:dyDescent="0.2">
      <c r="B237" s="10"/>
    </row>
    <row r="238" spans="2:2" x14ac:dyDescent="0.2">
      <c r="B238" s="10"/>
    </row>
    <row r="239" spans="2:2" x14ac:dyDescent="0.2">
      <c r="B239" s="10"/>
    </row>
    <row r="240" spans="2:2" x14ac:dyDescent="0.2">
      <c r="B240" s="10"/>
    </row>
    <row r="241" spans="2:2" x14ac:dyDescent="0.2">
      <c r="B241" s="10"/>
    </row>
    <row r="242" spans="2:2" x14ac:dyDescent="0.2">
      <c r="B242" s="10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  <row r="247" spans="2:2" x14ac:dyDescent="0.2">
      <c r="B247" s="10"/>
    </row>
    <row r="248" spans="2:2" x14ac:dyDescent="0.2">
      <c r="B248" s="10"/>
    </row>
    <row r="249" spans="2:2" x14ac:dyDescent="0.2">
      <c r="B249" s="10"/>
    </row>
    <row r="250" spans="2:2" x14ac:dyDescent="0.2">
      <c r="B250" s="10"/>
    </row>
    <row r="251" spans="2:2" x14ac:dyDescent="0.2">
      <c r="B251" s="10"/>
    </row>
    <row r="252" spans="2:2" x14ac:dyDescent="0.2">
      <c r="B252" s="10"/>
    </row>
    <row r="253" spans="2:2" x14ac:dyDescent="0.2">
      <c r="B253" s="10"/>
    </row>
    <row r="254" spans="2:2" x14ac:dyDescent="0.2">
      <c r="B254" s="10"/>
    </row>
    <row r="255" spans="2:2" x14ac:dyDescent="0.2">
      <c r="B255" s="10"/>
    </row>
    <row r="256" spans="2:2" x14ac:dyDescent="0.2">
      <c r="B256" s="10"/>
    </row>
    <row r="257" spans="2:2" x14ac:dyDescent="0.2">
      <c r="B257" s="10"/>
    </row>
    <row r="258" spans="2:2" x14ac:dyDescent="0.2">
      <c r="B258" s="10"/>
    </row>
    <row r="259" spans="2:2" x14ac:dyDescent="0.2">
      <c r="B259" s="10"/>
    </row>
    <row r="260" spans="2:2" x14ac:dyDescent="0.2">
      <c r="B260" s="10"/>
    </row>
    <row r="261" spans="2:2" x14ac:dyDescent="0.2">
      <c r="B261" s="10"/>
    </row>
    <row r="262" spans="2:2" x14ac:dyDescent="0.2">
      <c r="B262" s="10"/>
    </row>
    <row r="263" spans="2:2" x14ac:dyDescent="0.2">
      <c r="B263" s="10"/>
    </row>
    <row r="264" spans="2:2" x14ac:dyDescent="0.2">
      <c r="B264" s="10"/>
    </row>
    <row r="265" spans="2:2" x14ac:dyDescent="0.2">
      <c r="B265" s="10"/>
    </row>
    <row r="266" spans="2:2" x14ac:dyDescent="0.2">
      <c r="B266" s="10"/>
    </row>
    <row r="267" spans="2:2" x14ac:dyDescent="0.2">
      <c r="B267" s="10"/>
    </row>
    <row r="268" spans="2:2" x14ac:dyDescent="0.2">
      <c r="B268" s="10"/>
    </row>
    <row r="269" spans="2:2" x14ac:dyDescent="0.2">
      <c r="B269" s="10"/>
    </row>
    <row r="270" spans="2:2" x14ac:dyDescent="0.2">
      <c r="B270" s="10"/>
    </row>
    <row r="271" spans="2:2" x14ac:dyDescent="0.2">
      <c r="B271" s="10"/>
    </row>
    <row r="272" spans="2:2" x14ac:dyDescent="0.2">
      <c r="B272" s="10"/>
    </row>
    <row r="273" spans="2:2" x14ac:dyDescent="0.2">
      <c r="B273" s="10"/>
    </row>
    <row r="274" spans="2:2" x14ac:dyDescent="0.2">
      <c r="B274" s="10"/>
    </row>
    <row r="275" spans="2:2" x14ac:dyDescent="0.2">
      <c r="B275" s="10"/>
    </row>
    <row r="276" spans="2:2" x14ac:dyDescent="0.2">
      <c r="B276" s="10"/>
    </row>
    <row r="277" spans="2:2" x14ac:dyDescent="0.2">
      <c r="B277" s="10"/>
    </row>
    <row r="278" spans="2:2" x14ac:dyDescent="0.2">
      <c r="B278" s="10"/>
    </row>
    <row r="279" spans="2:2" x14ac:dyDescent="0.2">
      <c r="B279" s="10"/>
    </row>
    <row r="280" spans="2:2" x14ac:dyDescent="0.2">
      <c r="B280" s="10"/>
    </row>
    <row r="281" spans="2:2" x14ac:dyDescent="0.2">
      <c r="B281" s="10"/>
    </row>
    <row r="282" spans="2:2" x14ac:dyDescent="0.2">
      <c r="B282" s="10"/>
    </row>
    <row r="283" spans="2:2" x14ac:dyDescent="0.2">
      <c r="B283" s="10"/>
    </row>
    <row r="284" spans="2:2" x14ac:dyDescent="0.2">
      <c r="B284" s="10"/>
    </row>
    <row r="285" spans="2:2" x14ac:dyDescent="0.2">
      <c r="B285" s="10"/>
    </row>
    <row r="286" spans="2:2" x14ac:dyDescent="0.2">
      <c r="B286" s="10"/>
    </row>
    <row r="287" spans="2:2" x14ac:dyDescent="0.2">
      <c r="B287" s="10"/>
    </row>
    <row r="288" spans="2:2" x14ac:dyDescent="0.2">
      <c r="B288" s="10"/>
    </row>
    <row r="289" spans="2:2" x14ac:dyDescent="0.2">
      <c r="B289" s="10"/>
    </row>
    <row r="290" spans="2:2" x14ac:dyDescent="0.2">
      <c r="B290" s="10"/>
    </row>
    <row r="291" spans="2:2" x14ac:dyDescent="0.2">
      <c r="B291" s="10"/>
    </row>
    <row r="292" spans="2:2" x14ac:dyDescent="0.2">
      <c r="B292" s="10"/>
    </row>
    <row r="293" spans="2:2" x14ac:dyDescent="0.2">
      <c r="B293" s="10"/>
    </row>
    <row r="294" spans="2:2" x14ac:dyDescent="0.2">
      <c r="B294" s="10"/>
    </row>
    <row r="295" spans="2:2" x14ac:dyDescent="0.2">
      <c r="B295" s="10"/>
    </row>
    <row r="296" spans="2:2" x14ac:dyDescent="0.2">
      <c r="B296" s="10"/>
    </row>
    <row r="297" spans="2:2" x14ac:dyDescent="0.2">
      <c r="B297" s="10"/>
    </row>
    <row r="298" spans="2:2" x14ac:dyDescent="0.2">
      <c r="B298" s="10"/>
    </row>
    <row r="299" spans="2:2" x14ac:dyDescent="0.2">
      <c r="B299" s="10"/>
    </row>
    <row r="300" spans="2:2" x14ac:dyDescent="0.2">
      <c r="B300" s="10"/>
    </row>
    <row r="301" spans="2:2" x14ac:dyDescent="0.2">
      <c r="B301" s="10"/>
    </row>
    <row r="302" spans="2:2" x14ac:dyDescent="0.2">
      <c r="B302" s="10"/>
    </row>
    <row r="303" spans="2:2" x14ac:dyDescent="0.2">
      <c r="B303" s="10"/>
    </row>
    <row r="304" spans="2:2" x14ac:dyDescent="0.2">
      <c r="B304" s="10"/>
    </row>
    <row r="305" spans="2:2" x14ac:dyDescent="0.2">
      <c r="B305" s="10"/>
    </row>
    <row r="306" spans="2:2" x14ac:dyDescent="0.2">
      <c r="B306" s="10"/>
    </row>
    <row r="307" spans="2:2" x14ac:dyDescent="0.2">
      <c r="B307" s="10"/>
    </row>
    <row r="308" spans="2:2" x14ac:dyDescent="0.2">
      <c r="B308" s="10"/>
    </row>
  </sheetData>
  <mergeCells count="8">
    <mergeCell ref="B12:B13"/>
    <mergeCell ref="A12:A13"/>
    <mergeCell ref="J12:J13"/>
    <mergeCell ref="K12:K13"/>
    <mergeCell ref="C12:D12"/>
    <mergeCell ref="E12:F12"/>
    <mergeCell ref="G12:H12"/>
    <mergeCell ref="I12:I13"/>
  </mergeCells>
  <phoneticPr fontId="0" type="noConversion"/>
  <printOptions horizontalCentered="1"/>
  <pageMargins left="0" right="0" top="0.69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="90" zoomScaleNormal="90" workbookViewId="0">
      <pane ySplit="5" topLeftCell="A6" activePane="bottomLeft" state="frozen"/>
      <selection pane="bottomLeft" sqref="A1:B1048576"/>
    </sheetView>
  </sheetViews>
  <sheetFormatPr defaultRowHeight="14.25" x14ac:dyDescent="0.2"/>
  <cols>
    <col min="1" max="1" width="5.875" hidden="1" customWidth="1"/>
    <col min="2" max="2" width="6.875" hidden="1" customWidth="1"/>
    <col min="3" max="3" width="35.75" style="50" customWidth="1"/>
    <col min="5" max="5" width="8.75" customWidth="1"/>
    <col min="12" max="12" width="9.25" customWidth="1"/>
  </cols>
  <sheetData>
    <row r="1" spans="1:14" x14ac:dyDescent="0.2">
      <c r="C1" s="18" t="s">
        <v>19</v>
      </c>
      <c r="D1" s="18"/>
      <c r="E1" s="18"/>
      <c r="F1" s="18"/>
      <c r="G1" s="18"/>
      <c r="H1" s="18"/>
      <c r="I1" s="18"/>
      <c r="J1" s="18"/>
      <c r="K1" s="18"/>
      <c r="L1" s="63">
        <f>'2.College'!K1</f>
        <v>42724</v>
      </c>
    </row>
    <row r="2" spans="1:14" ht="15" x14ac:dyDescent="0.25">
      <c r="C2" s="134" t="str">
        <f>'2.College'!E1</f>
        <v>2015-16</v>
      </c>
      <c r="L2" s="21" t="s">
        <v>31</v>
      </c>
      <c r="N2" s="12"/>
    </row>
    <row r="4" spans="1:14" ht="13.9" customHeight="1" x14ac:dyDescent="0.2">
      <c r="A4" s="143" t="s">
        <v>40</v>
      </c>
      <c r="B4" s="145" t="s">
        <v>32</v>
      </c>
      <c r="C4" s="146" t="s">
        <v>33</v>
      </c>
      <c r="D4" s="142" t="s">
        <v>7</v>
      </c>
      <c r="E4" s="142"/>
      <c r="F4" s="142"/>
      <c r="G4" s="142" t="s">
        <v>8</v>
      </c>
      <c r="H4" s="142"/>
      <c r="I4" s="142"/>
      <c r="J4" s="142" t="s">
        <v>9</v>
      </c>
      <c r="K4" s="142"/>
      <c r="L4" s="142"/>
    </row>
    <row r="5" spans="1:14" x14ac:dyDescent="0.2">
      <c r="A5" s="144"/>
      <c r="B5" s="145"/>
      <c r="C5" s="147"/>
      <c r="D5" s="19" t="s">
        <v>20</v>
      </c>
      <c r="E5" s="19" t="s">
        <v>21</v>
      </c>
      <c r="F5" s="19" t="s">
        <v>15</v>
      </c>
      <c r="G5" s="19" t="s">
        <v>20</v>
      </c>
      <c r="H5" s="19" t="s">
        <v>21</v>
      </c>
      <c r="I5" s="19" t="s">
        <v>15</v>
      </c>
      <c r="J5" s="19" t="s">
        <v>20</v>
      </c>
      <c r="K5" s="19" t="s">
        <v>21</v>
      </c>
      <c r="L5" s="19" t="s">
        <v>15</v>
      </c>
    </row>
    <row r="6" spans="1:14" s="16" customFormat="1" ht="15" x14ac:dyDescent="0.25">
      <c r="A6" s="52" t="s">
        <v>324</v>
      </c>
      <c r="B6" s="53" t="s">
        <v>324</v>
      </c>
      <c r="C6" s="54" t="s">
        <v>325</v>
      </c>
      <c r="D6" s="74">
        <v>58.3</v>
      </c>
      <c r="E6" s="74">
        <v>57.8</v>
      </c>
      <c r="F6" s="74">
        <v>56.1</v>
      </c>
      <c r="G6" s="74">
        <v>47.9</v>
      </c>
      <c r="H6" s="74">
        <v>47.7</v>
      </c>
      <c r="I6" s="74">
        <v>47.8</v>
      </c>
      <c r="J6" s="74">
        <v>36.9</v>
      </c>
      <c r="K6" s="74">
        <v>37.1</v>
      </c>
      <c r="L6" s="74">
        <v>36.700000000000003</v>
      </c>
    </row>
    <row r="7" spans="1:14" s="16" customFormat="1" ht="15" x14ac:dyDescent="0.25">
      <c r="A7" s="33"/>
      <c r="B7" s="34"/>
      <c r="C7" s="55" t="s">
        <v>140</v>
      </c>
      <c r="D7" s="56"/>
      <c r="E7" s="56"/>
      <c r="F7" s="56"/>
      <c r="G7" s="56"/>
      <c r="H7" s="56"/>
      <c r="I7" s="56"/>
      <c r="J7" s="56"/>
      <c r="K7" s="56"/>
      <c r="L7" s="57"/>
    </row>
    <row r="8" spans="1:14" x14ac:dyDescent="0.2">
      <c r="A8" s="2" t="s">
        <v>139</v>
      </c>
      <c r="B8" s="11" t="s">
        <v>141</v>
      </c>
      <c r="C8" s="51" t="s">
        <v>142</v>
      </c>
      <c r="D8" s="20">
        <v>57</v>
      </c>
      <c r="E8" s="20">
        <v>58</v>
      </c>
      <c r="F8" s="20">
        <v>58.3</v>
      </c>
      <c r="G8" s="20">
        <v>47.5</v>
      </c>
      <c r="H8" s="20">
        <v>47.8</v>
      </c>
      <c r="I8" s="20">
        <v>48</v>
      </c>
      <c r="J8" s="20">
        <v>36.9</v>
      </c>
      <c r="K8" s="20">
        <v>35</v>
      </c>
      <c r="L8" s="20">
        <v>37.5</v>
      </c>
    </row>
    <row r="9" spans="1:14" x14ac:dyDescent="0.2">
      <c r="A9" s="2" t="s">
        <v>139</v>
      </c>
      <c r="B9" s="11" t="s">
        <v>143</v>
      </c>
      <c r="C9" s="51" t="s">
        <v>144</v>
      </c>
      <c r="D9" s="22">
        <v>61.6</v>
      </c>
      <c r="E9" s="22">
        <v>61.6</v>
      </c>
      <c r="F9" s="22">
        <v>55.4</v>
      </c>
      <c r="G9" s="22">
        <v>43.1</v>
      </c>
      <c r="H9" s="22">
        <v>43.1</v>
      </c>
      <c r="I9" s="22">
        <v>46.5</v>
      </c>
      <c r="J9" s="22">
        <v>34.799999999999997</v>
      </c>
      <c r="K9" s="22">
        <v>34.799999999999997</v>
      </c>
      <c r="L9" s="22">
        <v>34.4</v>
      </c>
    </row>
    <row r="10" spans="1:14" x14ac:dyDescent="0.2">
      <c r="A10" s="2" t="s">
        <v>139</v>
      </c>
      <c r="B10" s="11" t="s">
        <v>145</v>
      </c>
      <c r="C10" s="51" t="s">
        <v>146</v>
      </c>
      <c r="D10" s="22">
        <v>58.5</v>
      </c>
      <c r="E10" s="22">
        <v>58.4</v>
      </c>
      <c r="F10" s="22">
        <v>57.1</v>
      </c>
      <c r="G10" s="22">
        <v>48.3</v>
      </c>
      <c r="H10" s="22">
        <v>48.4</v>
      </c>
      <c r="I10" s="22">
        <v>50</v>
      </c>
      <c r="J10" s="22">
        <v>37.5</v>
      </c>
      <c r="K10" s="22">
        <v>37.4</v>
      </c>
      <c r="L10" s="22">
        <v>36.1</v>
      </c>
    </row>
    <row r="11" spans="1:14" x14ac:dyDescent="0.2">
      <c r="A11" s="2" t="s">
        <v>139</v>
      </c>
      <c r="B11" s="11" t="s">
        <v>147</v>
      </c>
      <c r="C11" s="51" t="s">
        <v>148</v>
      </c>
      <c r="D11" s="22">
        <v>59.4</v>
      </c>
      <c r="E11" s="22">
        <v>59.8</v>
      </c>
      <c r="F11" s="22">
        <v>57.4</v>
      </c>
      <c r="G11" s="22">
        <v>49.6</v>
      </c>
      <c r="H11" s="22">
        <v>48.4</v>
      </c>
      <c r="I11" s="22">
        <v>52.3</v>
      </c>
      <c r="J11" s="22">
        <v>38.299999999999997</v>
      </c>
      <c r="K11" s="22">
        <v>38.200000000000003</v>
      </c>
      <c r="L11" s="22">
        <v>36.9</v>
      </c>
    </row>
    <row r="12" spans="1:14" x14ac:dyDescent="0.2">
      <c r="A12" s="2" t="s">
        <v>139</v>
      </c>
      <c r="B12" s="11" t="s">
        <v>149</v>
      </c>
      <c r="C12" s="51" t="s">
        <v>150</v>
      </c>
      <c r="D12" s="22">
        <v>59.5</v>
      </c>
      <c r="E12" s="22">
        <v>59.2</v>
      </c>
      <c r="F12" s="22">
        <v>54.5</v>
      </c>
      <c r="G12" s="22">
        <v>48.9</v>
      </c>
      <c r="H12" s="22">
        <v>47.7</v>
      </c>
      <c r="I12" s="22">
        <v>49.7</v>
      </c>
      <c r="J12" s="22">
        <v>39.299999999999997</v>
      </c>
      <c r="K12" s="22">
        <v>39.299999999999997</v>
      </c>
      <c r="L12" s="22">
        <v>37.5</v>
      </c>
    </row>
    <row r="13" spans="1:14" x14ac:dyDescent="0.2">
      <c r="A13" s="2" t="s">
        <v>139</v>
      </c>
      <c r="B13" s="11" t="s">
        <v>151</v>
      </c>
      <c r="C13" s="51" t="s">
        <v>152</v>
      </c>
      <c r="D13" s="22">
        <v>57.1</v>
      </c>
      <c r="E13" s="22">
        <v>56.8</v>
      </c>
      <c r="F13" s="22">
        <v>57.2</v>
      </c>
      <c r="G13" s="22">
        <v>48.4</v>
      </c>
      <c r="H13" s="22">
        <v>48.1</v>
      </c>
      <c r="I13" s="22">
        <v>46.6</v>
      </c>
      <c r="J13" s="22">
        <v>38.4</v>
      </c>
      <c r="K13" s="22">
        <v>37.200000000000003</v>
      </c>
      <c r="L13" s="22">
        <v>35.5</v>
      </c>
    </row>
    <row r="14" spans="1:14" x14ac:dyDescent="0.2">
      <c r="A14" s="2" t="s">
        <v>139</v>
      </c>
      <c r="B14" s="11" t="s">
        <v>153</v>
      </c>
      <c r="C14" s="51" t="s">
        <v>154</v>
      </c>
      <c r="D14" s="22">
        <v>56.7</v>
      </c>
      <c r="E14" s="22">
        <v>56.4</v>
      </c>
      <c r="F14" s="22">
        <v>59.5</v>
      </c>
      <c r="G14" s="22">
        <v>49.2</v>
      </c>
      <c r="H14" s="22">
        <v>49.5</v>
      </c>
      <c r="I14" s="22">
        <v>49.6</v>
      </c>
      <c r="J14" s="22">
        <v>37.9</v>
      </c>
      <c r="K14" s="22">
        <v>37.9</v>
      </c>
      <c r="L14" s="22">
        <v>39.799999999999997</v>
      </c>
    </row>
    <row r="15" spans="1:14" s="16" customFormat="1" ht="15" x14ac:dyDescent="0.25">
      <c r="A15" s="33"/>
      <c r="B15" s="34"/>
      <c r="C15" s="55" t="s">
        <v>156</v>
      </c>
      <c r="D15" s="56"/>
      <c r="E15" s="56"/>
      <c r="F15" s="56"/>
      <c r="G15" s="56"/>
      <c r="H15" s="56"/>
      <c r="I15" s="56"/>
      <c r="J15" s="56"/>
      <c r="K15" s="56"/>
      <c r="L15" s="57"/>
    </row>
    <row r="16" spans="1:14" x14ac:dyDescent="0.2">
      <c r="A16" s="2" t="s">
        <v>155</v>
      </c>
      <c r="B16" s="11" t="s">
        <v>157</v>
      </c>
      <c r="C16" s="51" t="s">
        <v>158</v>
      </c>
      <c r="D16" s="22">
        <v>58.4</v>
      </c>
      <c r="E16" s="22">
        <v>56.5</v>
      </c>
      <c r="F16" s="22">
        <v>53.7</v>
      </c>
      <c r="G16" s="22">
        <v>48.7</v>
      </c>
      <c r="H16" s="22">
        <v>46.8</v>
      </c>
      <c r="I16" s="22">
        <v>45.2</v>
      </c>
      <c r="J16" s="22">
        <v>36</v>
      </c>
      <c r="K16" s="22">
        <v>35.5</v>
      </c>
      <c r="L16" s="22">
        <v>36.6</v>
      </c>
    </row>
    <row r="17" spans="1:12" x14ac:dyDescent="0.2">
      <c r="A17" s="2" t="s">
        <v>155</v>
      </c>
      <c r="B17" s="11" t="s">
        <v>159</v>
      </c>
      <c r="C17" s="51" t="s">
        <v>160</v>
      </c>
      <c r="D17" s="22">
        <v>56.9</v>
      </c>
      <c r="E17" s="22">
        <v>57.2</v>
      </c>
      <c r="F17" s="22">
        <v>56.1</v>
      </c>
      <c r="G17" s="22">
        <v>44.9</v>
      </c>
      <c r="H17" s="22">
        <v>45.8</v>
      </c>
      <c r="I17" s="22">
        <v>45.8</v>
      </c>
      <c r="J17" s="22">
        <v>35.299999999999997</v>
      </c>
      <c r="K17" s="22">
        <v>35.299999999999997</v>
      </c>
      <c r="L17" s="22">
        <v>41.7</v>
      </c>
    </row>
    <row r="18" spans="1:12" x14ac:dyDescent="0.2">
      <c r="A18" s="2" t="s">
        <v>155</v>
      </c>
      <c r="B18" s="11" t="s">
        <v>161</v>
      </c>
      <c r="C18" s="51" t="s">
        <v>162</v>
      </c>
      <c r="D18" s="22">
        <v>58.1</v>
      </c>
      <c r="E18" s="22">
        <v>57.1</v>
      </c>
      <c r="F18" s="22">
        <v>53.9</v>
      </c>
      <c r="G18" s="22">
        <v>46.9</v>
      </c>
      <c r="H18" s="22">
        <v>44.3</v>
      </c>
      <c r="I18" s="22">
        <v>39.299999999999997</v>
      </c>
      <c r="J18" s="22">
        <v>35.5</v>
      </c>
      <c r="K18" s="22">
        <v>35.200000000000003</v>
      </c>
      <c r="L18" s="22">
        <v>34.1</v>
      </c>
    </row>
    <row r="19" spans="1:12" s="16" customFormat="1" ht="15" x14ac:dyDescent="0.25">
      <c r="A19" s="33"/>
      <c r="B19" s="34"/>
      <c r="C19" s="55" t="s">
        <v>164</v>
      </c>
      <c r="D19" s="56"/>
      <c r="E19" s="56"/>
      <c r="F19" s="56"/>
      <c r="G19" s="56"/>
      <c r="H19" s="56"/>
      <c r="I19" s="56"/>
      <c r="J19" s="56"/>
      <c r="K19" s="56"/>
      <c r="L19" s="57"/>
    </row>
    <row r="20" spans="1:12" x14ac:dyDescent="0.2">
      <c r="A20" s="2" t="s">
        <v>163</v>
      </c>
      <c r="B20" s="11" t="s">
        <v>165</v>
      </c>
      <c r="C20" s="51" t="s">
        <v>166</v>
      </c>
      <c r="D20" s="22">
        <v>59.9</v>
      </c>
      <c r="E20" s="22">
        <v>59.5</v>
      </c>
      <c r="F20" s="22">
        <v>58</v>
      </c>
      <c r="G20" s="22">
        <v>50.3</v>
      </c>
      <c r="H20" s="22">
        <v>47.8</v>
      </c>
      <c r="I20" s="22">
        <v>51.7</v>
      </c>
      <c r="J20" s="22">
        <v>39.1</v>
      </c>
      <c r="K20" s="22">
        <v>39.5</v>
      </c>
      <c r="L20" s="22">
        <v>36.299999999999997</v>
      </c>
    </row>
    <row r="21" spans="1:12" x14ac:dyDescent="0.2">
      <c r="A21" s="2" t="s">
        <v>163</v>
      </c>
      <c r="B21" s="11" t="s">
        <v>167</v>
      </c>
      <c r="C21" s="51" t="s">
        <v>168</v>
      </c>
      <c r="D21" s="22">
        <v>60.4</v>
      </c>
      <c r="E21" s="22">
        <v>60.7</v>
      </c>
      <c r="F21" s="22">
        <v>60.2</v>
      </c>
      <c r="G21" s="22">
        <v>49.6</v>
      </c>
      <c r="H21" s="22">
        <v>49.9</v>
      </c>
      <c r="I21" s="22">
        <v>48.6</v>
      </c>
      <c r="J21" s="22">
        <v>39.5</v>
      </c>
      <c r="K21" s="22">
        <v>40</v>
      </c>
      <c r="L21" s="22">
        <v>42.7</v>
      </c>
    </row>
    <row r="22" spans="1:12" x14ac:dyDescent="0.2">
      <c r="A22" s="2" t="s">
        <v>163</v>
      </c>
      <c r="B22" s="11" t="s">
        <v>169</v>
      </c>
      <c r="C22" s="51" t="s">
        <v>170</v>
      </c>
      <c r="D22" s="22">
        <v>58.8</v>
      </c>
      <c r="E22" s="22">
        <v>60.2</v>
      </c>
      <c r="F22" s="22">
        <v>58</v>
      </c>
      <c r="G22" s="22">
        <v>49.1</v>
      </c>
      <c r="H22" s="22">
        <v>47.9</v>
      </c>
      <c r="I22" s="22">
        <v>45.7</v>
      </c>
      <c r="J22" s="22">
        <v>38.6</v>
      </c>
      <c r="K22" s="22">
        <v>37.799999999999997</v>
      </c>
      <c r="L22" s="22">
        <v>38</v>
      </c>
    </row>
    <row r="23" spans="1:12" x14ac:dyDescent="0.2">
      <c r="A23" s="2" t="s">
        <v>163</v>
      </c>
      <c r="B23" s="11" t="s">
        <v>171</v>
      </c>
      <c r="C23" s="51" t="s">
        <v>172</v>
      </c>
      <c r="D23" s="22">
        <v>60.6</v>
      </c>
      <c r="E23" s="22">
        <v>62.8</v>
      </c>
      <c r="F23" s="22">
        <v>55</v>
      </c>
      <c r="G23" s="22">
        <v>51.2</v>
      </c>
      <c r="H23" s="22">
        <v>50.8</v>
      </c>
      <c r="I23" s="22">
        <v>50.5</v>
      </c>
      <c r="J23" s="22">
        <v>38.299999999999997</v>
      </c>
      <c r="K23" s="22">
        <v>38.4</v>
      </c>
      <c r="L23" s="22">
        <v>35</v>
      </c>
    </row>
    <row r="24" spans="1:12" s="16" customFormat="1" ht="15" x14ac:dyDescent="0.25">
      <c r="A24" s="33"/>
      <c r="B24" s="34"/>
      <c r="C24" s="55" t="s">
        <v>174</v>
      </c>
      <c r="D24" s="56"/>
      <c r="E24" s="56"/>
      <c r="F24" s="56"/>
      <c r="G24" s="56"/>
      <c r="H24" s="56"/>
      <c r="I24" s="56"/>
      <c r="J24" s="56"/>
      <c r="K24" s="56"/>
      <c r="L24" s="57"/>
    </row>
    <row r="25" spans="1:12" x14ac:dyDescent="0.2">
      <c r="A25" s="2" t="s">
        <v>173</v>
      </c>
      <c r="B25" s="11" t="s">
        <v>175</v>
      </c>
      <c r="C25" s="51" t="s">
        <v>176</v>
      </c>
      <c r="D25" s="22">
        <v>57.7</v>
      </c>
      <c r="E25" s="22">
        <v>58.5</v>
      </c>
      <c r="F25" s="22">
        <v>53.9</v>
      </c>
      <c r="G25" s="22">
        <v>45.9</v>
      </c>
      <c r="H25" s="22">
        <v>41.2</v>
      </c>
      <c r="I25" s="22">
        <v>38.799999999999997</v>
      </c>
      <c r="J25" s="22">
        <v>35.1</v>
      </c>
      <c r="K25" s="22">
        <v>35.200000000000003</v>
      </c>
      <c r="L25" s="22">
        <v>33.799999999999997</v>
      </c>
    </row>
    <row r="26" spans="1:12" x14ac:dyDescent="0.2">
      <c r="A26" s="2" t="s">
        <v>173</v>
      </c>
      <c r="B26" s="11" t="s">
        <v>177</v>
      </c>
      <c r="C26" s="51" t="s">
        <v>178</v>
      </c>
      <c r="D26" s="22">
        <v>55</v>
      </c>
      <c r="E26" s="22">
        <v>52.5</v>
      </c>
      <c r="F26" s="22">
        <v>49.4</v>
      </c>
      <c r="G26" s="22">
        <v>44.4</v>
      </c>
      <c r="H26" s="22">
        <v>42.3</v>
      </c>
      <c r="I26" s="22">
        <v>37.5</v>
      </c>
      <c r="J26" s="22">
        <v>37</v>
      </c>
      <c r="K26" s="22">
        <v>36.5</v>
      </c>
      <c r="L26" s="22">
        <v>38</v>
      </c>
    </row>
    <row r="27" spans="1:12" x14ac:dyDescent="0.2">
      <c r="A27" s="2" t="s">
        <v>173</v>
      </c>
      <c r="B27" s="11" t="s">
        <v>179</v>
      </c>
      <c r="C27" s="51" t="s">
        <v>180</v>
      </c>
      <c r="D27" s="22">
        <v>57.4</v>
      </c>
      <c r="E27" s="22">
        <v>56.2</v>
      </c>
      <c r="F27" s="22">
        <v>54.8</v>
      </c>
      <c r="G27" s="22">
        <v>46.1</v>
      </c>
      <c r="H27" s="22">
        <v>43.8</v>
      </c>
      <c r="I27" s="22">
        <v>42.9</v>
      </c>
      <c r="J27" s="22">
        <v>35</v>
      </c>
      <c r="K27" s="22">
        <v>34.9</v>
      </c>
      <c r="L27" s="22">
        <v>33.6</v>
      </c>
    </row>
    <row r="28" spans="1:12" x14ac:dyDescent="0.2">
      <c r="A28" s="2" t="s">
        <v>173</v>
      </c>
      <c r="B28" s="11" t="s">
        <v>181</v>
      </c>
      <c r="C28" s="51" t="s">
        <v>182</v>
      </c>
      <c r="D28" s="22">
        <v>54.9</v>
      </c>
      <c r="E28" s="22">
        <v>53.8</v>
      </c>
      <c r="F28" s="22">
        <v>54.8</v>
      </c>
      <c r="G28" s="22">
        <v>43.7</v>
      </c>
      <c r="H28" s="22">
        <v>42.4</v>
      </c>
      <c r="I28" s="22">
        <v>40.4</v>
      </c>
      <c r="J28" s="22">
        <v>34</v>
      </c>
      <c r="K28" s="22">
        <v>33.299999999999997</v>
      </c>
      <c r="L28" s="22">
        <v>33.799999999999997</v>
      </c>
    </row>
    <row r="29" spans="1:12" x14ac:dyDescent="0.2">
      <c r="A29" s="2" t="s">
        <v>173</v>
      </c>
      <c r="B29" s="11" t="s">
        <v>183</v>
      </c>
      <c r="C29" s="51" t="s">
        <v>184</v>
      </c>
      <c r="D29" s="22">
        <v>56.5</v>
      </c>
      <c r="E29" s="22">
        <v>54.7</v>
      </c>
      <c r="F29" s="22">
        <v>54.4</v>
      </c>
      <c r="G29" s="22">
        <v>45.6</v>
      </c>
      <c r="H29" s="22">
        <v>42.2</v>
      </c>
      <c r="I29" s="22">
        <v>41.9</v>
      </c>
      <c r="J29" s="22">
        <v>35.200000000000003</v>
      </c>
      <c r="K29" s="22">
        <v>35</v>
      </c>
      <c r="L29" s="22">
        <v>35.200000000000003</v>
      </c>
    </row>
    <row r="30" spans="1:12" x14ac:dyDescent="0.2">
      <c r="A30" s="2" t="s">
        <v>173</v>
      </c>
      <c r="B30" s="11" t="s">
        <v>185</v>
      </c>
      <c r="C30" s="51" t="s">
        <v>186</v>
      </c>
      <c r="D30" s="22">
        <v>56.8</v>
      </c>
      <c r="E30" s="22">
        <v>56.6</v>
      </c>
      <c r="F30" s="22">
        <v>52.7</v>
      </c>
      <c r="G30" s="22">
        <v>46.9</v>
      </c>
      <c r="H30" s="22">
        <v>45.8</v>
      </c>
      <c r="I30" s="22">
        <v>46.4</v>
      </c>
      <c r="J30" s="22">
        <v>34.1</v>
      </c>
      <c r="K30" s="22">
        <v>33.299999999999997</v>
      </c>
      <c r="L30" s="22">
        <v>32.799999999999997</v>
      </c>
    </row>
    <row r="31" spans="1:12" x14ac:dyDescent="0.2">
      <c r="A31" s="2" t="s">
        <v>173</v>
      </c>
      <c r="B31" s="11" t="s">
        <v>187</v>
      </c>
      <c r="C31" s="51" t="s">
        <v>188</v>
      </c>
      <c r="D31" s="22">
        <v>57.1</v>
      </c>
      <c r="E31" s="22">
        <v>57.3</v>
      </c>
      <c r="F31" s="22">
        <v>53.2</v>
      </c>
      <c r="G31" s="22">
        <v>45.3</v>
      </c>
      <c r="H31" s="22">
        <v>40.1</v>
      </c>
      <c r="I31" s="22">
        <v>41</v>
      </c>
      <c r="J31" s="22">
        <v>36.4</v>
      </c>
      <c r="K31" s="22">
        <v>36.799999999999997</v>
      </c>
      <c r="L31" s="22">
        <v>33.1</v>
      </c>
    </row>
    <row r="32" spans="1:12" x14ac:dyDescent="0.2">
      <c r="A32" s="2" t="s">
        <v>173</v>
      </c>
      <c r="B32" s="11" t="s">
        <v>189</v>
      </c>
      <c r="C32" s="51" t="s">
        <v>190</v>
      </c>
      <c r="D32" s="22">
        <v>57.4</v>
      </c>
      <c r="E32" s="22">
        <v>57.3</v>
      </c>
      <c r="F32" s="22">
        <v>54.2</v>
      </c>
      <c r="G32" s="22">
        <v>45.1</v>
      </c>
      <c r="H32" s="22">
        <v>43</v>
      </c>
      <c r="I32" s="22">
        <v>41.3</v>
      </c>
      <c r="J32" s="22">
        <v>35.200000000000003</v>
      </c>
      <c r="K32" s="22">
        <v>35</v>
      </c>
      <c r="L32" s="22">
        <v>34.1</v>
      </c>
    </row>
    <row r="33" spans="1:12" x14ac:dyDescent="0.2">
      <c r="A33" s="2" t="s">
        <v>173</v>
      </c>
      <c r="B33" s="11" t="s">
        <v>191</v>
      </c>
      <c r="C33" s="51" t="s">
        <v>192</v>
      </c>
      <c r="D33" s="22">
        <v>60.5</v>
      </c>
      <c r="E33" s="22">
        <v>59</v>
      </c>
      <c r="F33" s="22">
        <v>64.2</v>
      </c>
      <c r="G33" s="22">
        <v>43.9</v>
      </c>
      <c r="H33" s="22">
        <v>41</v>
      </c>
      <c r="I33" s="22">
        <v>52.7</v>
      </c>
      <c r="J33" s="22">
        <v>36.700000000000003</v>
      </c>
      <c r="K33" s="22">
        <v>33.200000000000003</v>
      </c>
      <c r="L33" s="22">
        <v>35.799999999999997</v>
      </c>
    </row>
    <row r="34" spans="1:12" x14ac:dyDescent="0.2">
      <c r="A34" s="2" t="s">
        <v>173</v>
      </c>
      <c r="B34" s="11" t="s">
        <v>193</v>
      </c>
      <c r="C34" s="51" t="s">
        <v>194</v>
      </c>
      <c r="D34" s="22">
        <v>58.4</v>
      </c>
      <c r="E34" s="22">
        <v>55.4</v>
      </c>
      <c r="F34" s="22">
        <v>58.2</v>
      </c>
      <c r="G34" s="22">
        <v>44.1</v>
      </c>
      <c r="H34" s="22">
        <v>41</v>
      </c>
      <c r="I34" s="22">
        <v>45.4</v>
      </c>
      <c r="J34" s="22">
        <v>36.200000000000003</v>
      </c>
      <c r="K34" s="22">
        <v>36.1</v>
      </c>
      <c r="L34" s="22">
        <v>34.700000000000003</v>
      </c>
    </row>
    <row r="35" spans="1:12" s="16" customFormat="1" ht="15" x14ac:dyDescent="0.25">
      <c r="A35" s="33"/>
      <c r="B35" s="34"/>
      <c r="C35" s="55" t="s">
        <v>196</v>
      </c>
      <c r="D35" s="56"/>
      <c r="E35" s="56"/>
      <c r="F35" s="56"/>
      <c r="G35" s="56"/>
      <c r="H35" s="56"/>
      <c r="I35" s="56"/>
      <c r="J35" s="56"/>
      <c r="K35" s="56"/>
      <c r="L35" s="57"/>
    </row>
    <row r="36" spans="1:12" x14ac:dyDescent="0.2">
      <c r="A36" s="2" t="s">
        <v>195</v>
      </c>
      <c r="B36" s="11" t="s">
        <v>197</v>
      </c>
      <c r="C36" s="51" t="s">
        <v>198</v>
      </c>
      <c r="D36" s="22">
        <v>61.2</v>
      </c>
      <c r="E36" s="22">
        <v>61.1</v>
      </c>
      <c r="F36" s="22">
        <v>63.5</v>
      </c>
      <c r="G36" s="22">
        <v>51.4</v>
      </c>
      <c r="H36" s="22">
        <v>51.6</v>
      </c>
      <c r="I36" s="22">
        <v>53.8</v>
      </c>
      <c r="J36" s="22">
        <v>40.6</v>
      </c>
      <c r="K36" s="22">
        <v>40.700000000000003</v>
      </c>
      <c r="L36" s="22">
        <v>43.3</v>
      </c>
    </row>
    <row r="37" spans="1:12" x14ac:dyDescent="0.2">
      <c r="A37" s="2" t="s">
        <v>195</v>
      </c>
      <c r="B37" s="11" t="s">
        <v>199</v>
      </c>
      <c r="C37" s="51" t="s">
        <v>200</v>
      </c>
      <c r="D37" s="22">
        <v>60.3</v>
      </c>
      <c r="E37" s="22">
        <v>61.5</v>
      </c>
      <c r="F37" s="22">
        <v>57.5</v>
      </c>
      <c r="G37" s="22">
        <v>51</v>
      </c>
      <c r="H37" s="22">
        <v>49.6</v>
      </c>
      <c r="I37" s="22">
        <v>50.9</v>
      </c>
      <c r="J37" s="22">
        <v>41</v>
      </c>
      <c r="K37" s="22">
        <v>40.9</v>
      </c>
      <c r="L37" s="22">
        <v>39.299999999999997</v>
      </c>
    </row>
    <row r="38" spans="1:12" x14ac:dyDescent="0.2">
      <c r="A38" s="2" t="s">
        <v>195</v>
      </c>
      <c r="B38" s="11" t="s">
        <v>201</v>
      </c>
      <c r="C38" s="51" t="s">
        <v>202</v>
      </c>
      <c r="D38" s="22">
        <v>59.8</v>
      </c>
      <c r="E38" s="22">
        <v>61.2</v>
      </c>
      <c r="F38" s="22">
        <v>60</v>
      </c>
      <c r="G38" s="22">
        <v>55.6</v>
      </c>
      <c r="H38" s="22">
        <v>56.3</v>
      </c>
      <c r="I38" s="22">
        <v>56.3</v>
      </c>
      <c r="J38" s="22">
        <v>43.9</v>
      </c>
      <c r="K38" s="22">
        <v>42.8</v>
      </c>
      <c r="L38" s="22">
        <v>40</v>
      </c>
    </row>
    <row r="39" spans="1:12" x14ac:dyDescent="0.2">
      <c r="A39" s="2" t="s">
        <v>195</v>
      </c>
      <c r="B39" s="11" t="s">
        <v>203</v>
      </c>
      <c r="C39" s="51" t="s">
        <v>204</v>
      </c>
      <c r="D39" s="22">
        <v>59.8</v>
      </c>
      <c r="E39" s="22">
        <v>60.8</v>
      </c>
      <c r="F39" s="22">
        <v>57.3</v>
      </c>
      <c r="G39" s="22">
        <v>53.2</v>
      </c>
      <c r="H39" s="22">
        <v>54.5</v>
      </c>
      <c r="I39" s="22">
        <v>48.7</v>
      </c>
      <c r="J39" s="22">
        <v>40.9</v>
      </c>
      <c r="K39" s="22">
        <v>38.5</v>
      </c>
      <c r="L39" s="22">
        <v>43</v>
      </c>
    </row>
    <row r="40" spans="1:12" x14ac:dyDescent="0.2">
      <c r="A40" s="2" t="s">
        <v>195</v>
      </c>
      <c r="B40" s="11" t="s">
        <v>205</v>
      </c>
      <c r="C40" s="51" t="s">
        <v>206</v>
      </c>
      <c r="D40" s="22">
        <v>60.9</v>
      </c>
      <c r="E40" s="22">
        <v>62</v>
      </c>
      <c r="F40" s="22">
        <v>59</v>
      </c>
      <c r="G40" s="22">
        <v>51.2</v>
      </c>
      <c r="H40" s="22">
        <v>50.6</v>
      </c>
      <c r="I40" s="22">
        <v>52</v>
      </c>
      <c r="J40" s="22">
        <v>40</v>
      </c>
      <c r="K40" s="22">
        <v>39.700000000000003</v>
      </c>
      <c r="L40" s="22">
        <v>41.4</v>
      </c>
    </row>
    <row r="41" spans="1:12" x14ac:dyDescent="0.2">
      <c r="A41" s="2" t="s">
        <v>195</v>
      </c>
      <c r="B41" s="11" t="s">
        <v>207</v>
      </c>
      <c r="C41" s="51" t="s">
        <v>208</v>
      </c>
      <c r="D41" s="22">
        <v>60.5</v>
      </c>
      <c r="E41" s="22">
        <v>63.6</v>
      </c>
      <c r="F41" s="22">
        <v>66.3</v>
      </c>
      <c r="G41" s="22">
        <v>53.2</v>
      </c>
      <c r="H41" s="22">
        <v>52.4</v>
      </c>
      <c r="I41" s="22">
        <v>52.9</v>
      </c>
      <c r="J41" s="22">
        <v>43.2</v>
      </c>
      <c r="K41" s="22">
        <v>43.5</v>
      </c>
      <c r="L41" s="22">
        <v>49.3</v>
      </c>
    </row>
    <row r="42" spans="1:12" x14ac:dyDescent="0.2">
      <c r="A42" s="2" t="s">
        <v>195</v>
      </c>
      <c r="B42" s="11" t="s">
        <v>209</v>
      </c>
      <c r="C42" s="51" t="s">
        <v>210</v>
      </c>
      <c r="D42" s="22">
        <v>59.8</v>
      </c>
      <c r="E42" s="22">
        <v>59.2</v>
      </c>
      <c r="F42" s="22">
        <v>58.3</v>
      </c>
      <c r="G42" s="22">
        <v>49.5</v>
      </c>
      <c r="H42" s="22">
        <v>49</v>
      </c>
      <c r="I42" s="22">
        <v>47</v>
      </c>
      <c r="J42" s="22">
        <v>38.799999999999997</v>
      </c>
      <c r="K42" s="22">
        <v>40.299999999999997</v>
      </c>
      <c r="L42" s="22">
        <v>37.700000000000003</v>
      </c>
    </row>
    <row r="43" spans="1:12" s="16" customFormat="1" ht="15" x14ac:dyDescent="0.25">
      <c r="A43" s="33"/>
      <c r="B43" s="34"/>
      <c r="C43" s="55" t="s">
        <v>212</v>
      </c>
      <c r="D43" s="56"/>
      <c r="E43" s="56"/>
      <c r="F43" s="56"/>
      <c r="G43" s="56"/>
      <c r="H43" s="56"/>
      <c r="I43" s="56"/>
      <c r="J43" s="56"/>
      <c r="K43" s="56"/>
      <c r="L43" s="57"/>
    </row>
    <row r="44" spans="1:12" x14ac:dyDescent="0.2">
      <c r="A44" s="2" t="s">
        <v>211</v>
      </c>
      <c r="B44" s="11" t="s">
        <v>213</v>
      </c>
      <c r="C44" s="51" t="s">
        <v>214</v>
      </c>
      <c r="D44" s="22">
        <v>65.5</v>
      </c>
      <c r="E44" s="22">
        <v>65.7</v>
      </c>
      <c r="F44" s="22">
        <v>59</v>
      </c>
      <c r="G44" s="22">
        <v>49.3</v>
      </c>
      <c r="H44" s="22">
        <v>48.1</v>
      </c>
      <c r="I44" s="22">
        <v>44.1</v>
      </c>
      <c r="J44" s="22">
        <v>36.5</v>
      </c>
      <c r="K44" s="22">
        <v>35.299999999999997</v>
      </c>
      <c r="L44" s="22">
        <v>43.7</v>
      </c>
    </row>
    <row r="45" spans="1:12" x14ac:dyDescent="0.2">
      <c r="A45" s="2" t="s">
        <v>211</v>
      </c>
      <c r="B45" s="11" t="s">
        <v>215</v>
      </c>
      <c r="C45" s="51" t="s">
        <v>216</v>
      </c>
      <c r="D45" s="22">
        <v>61.1</v>
      </c>
      <c r="E45" s="22">
        <v>59.3</v>
      </c>
      <c r="F45" s="22">
        <v>59.9</v>
      </c>
      <c r="G45" s="22">
        <v>54.7</v>
      </c>
      <c r="H45" s="22">
        <v>52.6</v>
      </c>
      <c r="I45" s="22">
        <v>55.3</v>
      </c>
      <c r="J45" s="22">
        <v>40.299999999999997</v>
      </c>
      <c r="K45" s="22">
        <v>38</v>
      </c>
      <c r="L45" s="22">
        <v>51.5</v>
      </c>
    </row>
    <row r="46" spans="1:12" x14ac:dyDescent="0.2">
      <c r="A46" s="2" t="s">
        <v>211</v>
      </c>
      <c r="B46" s="11" t="s">
        <v>217</v>
      </c>
      <c r="C46" s="51" t="s">
        <v>218</v>
      </c>
      <c r="D46" s="22">
        <v>62.2</v>
      </c>
      <c r="E46" s="22">
        <v>59.7</v>
      </c>
      <c r="F46" s="22">
        <v>58.4</v>
      </c>
      <c r="G46" s="22">
        <v>52.7</v>
      </c>
      <c r="H46" s="22">
        <v>50.5</v>
      </c>
      <c r="I46" s="22">
        <v>54</v>
      </c>
      <c r="J46" s="22">
        <v>40.4</v>
      </c>
      <c r="K46" s="22">
        <v>40.4</v>
      </c>
      <c r="L46" s="22">
        <v>40</v>
      </c>
    </row>
    <row r="47" spans="1:12" s="16" customFormat="1" ht="15" x14ac:dyDescent="0.25">
      <c r="A47" s="33"/>
      <c r="B47" s="34"/>
      <c r="C47" s="55" t="s">
        <v>220</v>
      </c>
      <c r="D47" s="56"/>
      <c r="E47" s="56"/>
      <c r="F47" s="56"/>
      <c r="G47" s="56"/>
      <c r="H47" s="56"/>
      <c r="I47" s="56"/>
      <c r="J47" s="56"/>
      <c r="K47" s="56"/>
      <c r="L47" s="57"/>
    </row>
    <row r="48" spans="1:12" x14ac:dyDescent="0.2">
      <c r="A48" s="2" t="s">
        <v>219</v>
      </c>
      <c r="B48" s="11" t="s">
        <v>221</v>
      </c>
      <c r="C48" s="51" t="s">
        <v>222</v>
      </c>
      <c r="D48" s="22">
        <v>56.3</v>
      </c>
      <c r="E48" s="22">
        <v>54.9</v>
      </c>
      <c r="F48" s="22">
        <v>51.6</v>
      </c>
      <c r="G48" s="22">
        <v>42.3</v>
      </c>
      <c r="H48" s="22">
        <v>39.1</v>
      </c>
      <c r="I48" s="22">
        <v>40</v>
      </c>
      <c r="J48" s="22">
        <v>38.700000000000003</v>
      </c>
      <c r="K48" s="22">
        <v>37.6</v>
      </c>
      <c r="L48" s="22">
        <v>0</v>
      </c>
    </row>
    <row r="49" spans="1:12" s="16" customFormat="1" ht="15" x14ac:dyDescent="0.25">
      <c r="A49" s="33"/>
      <c r="B49" s="34"/>
      <c r="C49" s="55" t="s">
        <v>224</v>
      </c>
      <c r="D49" s="56"/>
      <c r="E49" s="56"/>
      <c r="F49" s="56"/>
      <c r="G49" s="56"/>
      <c r="H49" s="56"/>
      <c r="I49" s="56"/>
      <c r="J49" s="56"/>
      <c r="K49" s="56"/>
      <c r="L49" s="57"/>
    </row>
    <row r="50" spans="1:12" x14ac:dyDescent="0.2">
      <c r="A50" s="2" t="s">
        <v>223</v>
      </c>
      <c r="B50" s="11" t="s">
        <v>225</v>
      </c>
      <c r="C50" s="51" t="s">
        <v>226</v>
      </c>
      <c r="D50" s="22">
        <v>58.8</v>
      </c>
      <c r="E50" s="22">
        <v>55.2</v>
      </c>
      <c r="F50" s="22">
        <v>60.3</v>
      </c>
      <c r="G50" s="22">
        <v>50.6</v>
      </c>
      <c r="H50" s="22">
        <v>47.9</v>
      </c>
      <c r="I50" s="22">
        <v>51</v>
      </c>
      <c r="J50" s="22">
        <v>41.1</v>
      </c>
      <c r="K50" s="22">
        <v>40.299999999999997</v>
      </c>
      <c r="L50" s="22">
        <v>30.5</v>
      </c>
    </row>
    <row r="51" spans="1:12" x14ac:dyDescent="0.2">
      <c r="A51" s="2" t="s">
        <v>223</v>
      </c>
      <c r="B51" s="11" t="s">
        <v>227</v>
      </c>
      <c r="C51" s="51" t="s">
        <v>228</v>
      </c>
      <c r="D51" s="22">
        <v>57.9</v>
      </c>
      <c r="E51" s="22">
        <v>57.9</v>
      </c>
      <c r="F51" s="22">
        <v>52</v>
      </c>
      <c r="G51" s="22">
        <v>49.5</v>
      </c>
      <c r="H51" s="22">
        <v>49.5</v>
      </c>
      <c r="I51" s="22">
        <v>0</v>
      </c>
      <c r="J51" s="22">
        <v>39.6</v>
      </c>
      <c r="K51" s="22">
        <v>39.6</v>
      </c>
      <c r="L51" s="22">
        <v>33</v>
      </c>
    </row>
    <row r="52" spans="1:12" x14ac:dyDescent="0.2">
      <c r="A52" s="2" t="s">
        <v>223</v>
      </c>
      <c r="B52" s="11" t="s">
        <v>229</v>
      </c>
      <c r="C52" s="51" t="s">
        <v>230</v>
      </c>
      <c r="D52" s="22">
        <v>59.5</v>
      </c>
      <c r="E52" s="22">
        <v>53.9</v>
      </c>
      <c r="F52" s="22">
        <v>0</v>
      </c>
      <c r="G52" s="22">
        <v>49.8</v>
      </c>
      <c r="H52" s="22">
        <v>48</v>
      </c>
      <c r="I52" s="22">
        <v>46.5</v>
      </c>
      <c r="J52" s="22">
        <v>38.9</v>
      </c>
      <c r="K52" s="22">
        <v>39.1</v>
      </c>
      <c r="L52" s="22">
        <v>37</v>
      </c>
    </row>
    <row r="53" spans="1:12" x14ac:dyDescent="0.2">
      <c r="A53" s="2" t="s">
        <v>223</v>
      </c>
      <c r="B53" s="11" t="s">
        <v>231</v>
      </c>
      <c r="C53" s="51" t="s">
        <v>232</v>
      </c>
      <c r="D53" s="22">
        <v>59.7</v>
      </c>
      <c r="E53" s="22">
        <v>62.3</v>
      </c>
      <c r="F53" s="22">
        <v>52.3</v>
      </c>
      <c r="G53" s="22">
        <v>48.4</v>
      </c>
      <c r="H53" s="22">
        <v>42.5</v>
      </c>
      <c r="I53" s="22">
        <v>47</v>
      </c>
      <c r="J53" s="22">
        <v>36.799999999999997</v>
      </c>
      <c r="K53" s="22">
        <v>38.200000000000003</v>
      </c>
      <c r="L53" s="22">
        <v>34.299999999999997</v>
      </c>
    </row>
    <row r="54" spans="1:12" x14ac:dyDescent="0.2">
      <c r="A54" s="2" t="s">
        <v>223</v>
      </c>
      <c r="B54" s="11" t="s">
        <v>233</v>
      </c>
      <c r="C54" s="51" t="s">
        <v>234</v>
      </c>
      <c r="D54" s="22">
        <v>60.6</v>
      </c>
      <c r="E54" s="22">
        <v>61.6</v>
      </c>
      <c r="F54" s="22">
        <v>57.4</v>
      </c>
      <c r="G54" s="22">
        <v>48.7</v>
      </c>
      <c r="H54" s="22">
        <v>47.1</v>
      </c>
      <c r="I54" s="22">
        <v>45.1</v>
      </c>
      <c r="J54" s="22">
        <v>38.6</v>
      </c>
      <c r="K54" s="22">
        <v>40.799999999999997</v>
      </c>
      <c r="L54" s="22">
        <v>41.5</v>
      </c>
    </row>
    <row r="55" spans="1:12" x14ac:dyDescent="0.2">
      <c r="A55" s="2" t="s">
        <v>223</v>
      </c>
      <c r="B55" s="11" t="s">
        <v>235</v>
      </c>
      <c r="C55" s="51" t="s">
        <v>236</v>
      </c>
      <c r="D55" s="22">
        <v>62.3</v>
      </c>
      <c r="E55" s="22">
        <v>63.1</v>
      </c>
      <c r="F55" s="22">
        <v>61</v>
      </c>
      <c r="G55" s="22">
        <v>52.6</v>
      </c>
      <c r="H55" s="22">
        <v>52.6</v>
      </c>
      <c r="I55" s="22">
        <v>53.1</v>
      </c>
      <c r="J55" s="22">
        <v>39</v>
      </c>
      <c r="K55" s="22">
        <v>39.1</v>
      </c>
      <c r="L55" s="22">
        <v>46</v>
      </c>
    </row>
    <row r="56" spans="1:12" x14ac:dyDescent="0.2">
      <c r="A56" s="2" t="s">
        <v>223</v>
      </c>
      <c r="B56" s="11" t="s">
        <v>237</v>
      </c>
      <c r="C56" s="51" t="s">
        <v>238</v>
      </c>
      <c r="D56" s="22">
        <v>60.8</v>
      </c>
      <c r="E56" s="22">
        <v>60.9</v>
      </c>
      <c r="F56" s="22">
        <v>56</v>
      </c>
      <c r="G56" s="22">
        <v>49.5</v>
      </c>
      <c r="H56" s="22">
        <v>50.7</v>
      </c>
      <c r="I56" s="22">
        <v>48.1</v>
      </c>
      <c r="J56" s="22">
        <v>37.200000000000003</v>
      </c>
      <c r="K56" s="22">
        <v>37</v>
      </c>
      <c r="L56" s="22">
        <v>35.700000000000003</v>
      </c>
    </row>
    <row r="57" spans="1:12" x14ac:dyDescent="0.2">
      <c r="A57" s="2" t="s">
        <v>223</v>
      </c>
      <c r="B57" s="11" t="s">
        <v>239</v>
      </c>
      <c r="C57" s="51" t="s">
        <v>240</v>
      </c>
      <c r="D57" s="22">
        <v>59.7</v>
      </c>
      <c r="E57" s="22">
        <v>58.3</v>
      </c>
      <c r="F57" s="22">
        <v>65</v>
      </c>
      <c r="G57" s="22">
        <v>50.4</v>
      </c>
      <c r="H57" s="22">
        <v>50</v>
      </c>
      <c r="I57" s="22">
        <v>50.1</v>
      </c>
      <c r="J57" s="22">
        <v>37.5</v>
      </c>
      <c r="K57" s="22">
        <v>35.6</v>
      </c>
      <c r="L57" s="22">
        <v>35.299999999999997</v>
      </c>
    </row>
    <row r="58" spans="1:12" x14ac:dyDescent="0.2">
      <c r="A58" s="2" t="s">
        <v>223</v>
      </c>
      <c r="B58" s="11" t="s">
        <v>241</v>
      </c>
      <c r="C58" s="51" t="s">
        <v>242</v>
      </c>
      <c r="D58" s="22">
        <v>58.8</v>
      </c>
      <c r="E58" s="22">
        <v>56.2</v>
      </c>
      <c r="F58" s="22">
        <v>55.3</v>
      </c>
      <c r="G58" s="22">
        <v>48.2</v>
      </c>
      <c r="H58" s="22">
        <v>49</v>
      </c>
      <c r="I58" s="22">
        <v>48.6</v>
      </c>
      <c r="J58" s="22">
        <v>37.9</v>
      </c>
      <c r="K58" s="22">
        <v>38.200000000000003</v>
      </c>
      <c r="L58" s="22">
        <v>38</v>
      </c>
    </row>
    <row r="59" spans="1:12" x14ac:dyDescent="0.2">
      <c r="A59" s="2" t="s">
        <v>223</v>
      </c>
      <c r="B59" s="11" t="s">
        <v>243</v>
      </c>
      <c r="C59" s="51" t="s">
        <v>244</v>
      </c>
      <c r="D59" s="22">
        <v>59.6</v>
      </c>
      <c r="E59" s="22">
        <v>58.7</v>
      </c>
      <c r="F59" s="22">
        <v>51.3</v>
      </c>
      <c r="G59" s="22">
        <v>50.9</v>
      </c>
      <c r="H59" s="22">
        <v>51.8</v>
      </c>
      <c r="I59" s="22">
        <v>45.5</v>
      </c>
      <c r="J59" s="22">
        <v>38.700000000000003</v>
      </c>
      <c r="K59" s="22">
        <v>37.9</v>
      </c>
      <c r="L59" s="22">
        <v>0</v>
      </c>
    </row>
    <row r="60" spans="1:12" x14ac:dyDescent="0.2">
      <c r="A60" s="2" t="s">
        <v>223</v>
      </c>
      <c r="B60" s="11" t="s">
        <v>245</v>
      </c>
      <c r="C60" s="51" t="s">
        <v>246</v>
      </c>
      <c r="D60" s="22">
        <v>60.1</v>
      </c>
      <c r="E60" s="22">
        <v>61.7</v>
      </c>
      <c r="F60" s="22">
        <v>59.3</v>
      </c>
      <c r="G60" s="22">
        <v>49.8</v>
      </c>
      <c r="H60" s="22">
        <v>50.8</v>
      </c>
      <c r="I60" s="22">
        <v>52.1</v>
      </c>
      <c r="J60" s="22">
        <v>37.9</v>
      </c>
      <c r="K60" s="22">
        <v>39.299999999999997</v>
      </c>
      <c r="L60" s="22">
        <v>37.799999999999997</v>
      </c>
    </row>
    <row r="61" spans="1:12" x14ac:dyDescent="0.2">
      <c r="A61" s="2" t="s">
        <v>223</v>
      </c>
      <c r="B61" s="11" t="s">
        <v>247</v>
      </c>
      <c r="C61" s="51" t="s">
        <v>248</v>
      </c>
      <c r="D61" s="22">
        <v>59.7</v>
      </c>
      <c r="E61" s="22">
        <v>56.6</v>
      </c>
      <c r="F61" s="22">
        <v>55.5</v>
      </c>
      <c r="G61" s="22">
        <v>48</v>
      </c>
      <c r="H61" s="22">
        <v>46</v>
      </c>
      <c r="I61" s="22">
        <v>47</v>
      </c>
      <c r="J61" s="22">
        <v>35.700000000000003</v>
      </c>
      <c r="K61" s="22">
        <v>32</v>
      </c>
      <c r="L61" s="22">
        <v>37.5</v>
      </c>
    </row>
    <row r="62" spans="1:12" x14ac:dyDescent="0.2">
      <c r="A62" s="2" t="s">
        <v>223</v>
      </c>
      <c r="B62" s="11" t="s">
        <v>249</v>
      </c>
      <c r="C62" s="51" t="s">
        <v>250</v>
      </c>
      <c r="D62" s="22">
        <v>59.9</v>
      </c>
      <c r="E62" s="22">
        <v>62.6</v>
      </c>
      <c r="F62" s="22">
        <v>56.9</v>
      </c>
      <c r="G62" s="22">
        <v>46.4</v>
      </c>
      <c r="H62" s="22">
        <v>42.8</v>
      </c>
      <c r="I62" s="22">
        <v>48.6</v>
      </c>
      <c r="J62" s="22">
        <v>35.9</v>
      </c>
      <c r="K62" s="22">
        <v>36.299999999999997</v>
      </c>
      <c r="L62" s="22">
        <v>35.799999999999997</v>
      </c>
    </row>
    <row r="63" spans="1:12" x14ac:dyDescent="0.2">
      <c r="A63" s="2" t="s">
        <v>223</v>
      </c>
      <c r="B63" s="11" t="s">
        <v>251</v>
      </c>
      <c r="C63" s="51" t="s">
        <v>252</v>
      </c>
      <c r="D63" s="22">
        <v>59.6</v>
      </c>
      <c r="E63" s="22">
        <v>60.6</v>
      </c>
      <c r="F63" s="22">
        <v>68</v>
      </c>
      <c r="G63" s="22">
        <v>47.3</v>
      </c>
      <c r="H63" s="22">
        <v>42.7</v>
      </c>
      <c r="I63" s="22">
        <v>43</v>
      </c>
      <c r="J63" s="22">
        <v>35.9</v>
      </c>
      <c r="K63" s="22">
        <v>37.700000000000003</v>
      </c>
      <c r="L63" s="22">
        <v>38.299999999999997</v>
      </c>
    </row>
    <row r="64" spans="1:12" x14ac:dyDescent="0.2">
      <c r="A64" s="2" t="s">
        <v>223</v>
      </c>
      <c r="B64" s="11" t="s">
        <v>253</v>
      </c>
      <c r="C64" s="51" t="s">
        <v>254</v>
      </c>
      <c r="D64" s="22">
        <v>60.2</v>
      </c>
      <c r="E64" s="22">
        <v>59.8</v>
      </c>
      <c r="F64" s="22">
        <v>61.3</v>
      </c>
      <c r="G64" s="22">
        <v>50</v>
      </c>
      <c r="H64" s="22">
        <v>50.2</v>
      </c>
      <c r="I64" s="22">
        <v>54.5</v>
      </c>
      <c r="J64" s="22">
        <v>39.1</v>
      </c>
      <c r="K64" s="22">
        <v>38.799999999999997</v>
      </c>
      <c r="L64" s="22">
        <v>39.799999999999997</v>
      </c>
    </row>
    <row r="65" spans="1:12" x14ac:dyDescent="0.2">
      <c r="A65" s="2" t="s">
        <v>223</v>
      </c>
      <c r="B65" s="11" t="s">
        <v>255</v>
      </c>
      <c r="C65" s="51" t="s">
        <v>256</v>
      </c>
      <c r="D65" s="22">
        <v>62.5</v>
      </c>
      <c r="E65" s="22">
        <v>60.1</v>
      </c>
      <c r="F65" s="22">
        <v>59</v>
      </c>
      <c r="G65" s="22">
        <v>49.3</v>
      </c>
      <c r="H65" s="22">
        <v>46.9</v>
      </c>
      <c r="I65" s="22">
        <v>47.2</v>
      </c>
      <c r="J65" s="22">
        <v>40.4</v>
      </c>
      <c r="K65" s="22">
        <v>0</v>
      </c>
      <c r="L65" s="22">
        <v>0</v>
      </c>
    </row>
    <row r="66" spans="1:12" x14ac:dyDescent="0.2">
      <c r="A66" s="2" t="s">
        <v>223</v>
      </c>
      <c r="B66" s="11" t="s">
        <v>257</v>
      </c>
      <c r="C66" s="51" t="s">
        <v>258</v>
      </c>
      <c r="D66" s="22">
        <v>58.7</v>
      </c>
      <c r="E66" s="22">
        <v>56.8</v>
      </c>
      <c r="F66" s="22">
        <v>52.8</v>
      </c>
      <c r="G66" s="22">
        <v>50.1</v>
      </c>
      <c r="H66" s="22">
        <v>49</v>
      </c>
      <c r="I66" s="22">
        <v>47.9</v>
      </c>
      <c r="J66" s="22">
        <v>39.5</v>
      </c>
      <c r="K66" s="22">
        <v>36.299999999999997</v>
      </c>
      <c r="L66" s="22">
        <v>40</v>
      </c>
    </row>
    <row r="67" spans="1:12" s="16" customFormat="1" ht="15" x14ac:dyDescent="0.25">
      <c r="A67" s="33"/>
      <c r="B67" s="34"/>
      <c r="C67" s="55" t="s">
        <v>259</v>
      </c>
      <c r="D67" s="56"/>
      <c r="E67" s="56"/>
      <c r="F67" s="56"/>
      <c r="G67" s="56"/>
      <c r="H67" s="56"/>
      <c r="I67" s="56"/>
      <c r="J67" s="56"/>
      <c r="K67" s="56"/>
      <c r="L67" s="57"/>
    </row>
    <row r="68" spans="1:12" x14ac:dyDescent="0.2">
      <c r="A68" s="2" t="s">
        <v>223</v>
      </c>
      <c r="B68" s="11" t="s">
        <v>260</v>
      </c>
      <c r="C68" s="51" t="s">
        <v>261</v>
      </c>
      <c r="D68" s="22">
        <v>59.3</v>
      </c>
      <c r="E68" s="22">
        <v>57.9</v>
      </c>
      <c r="F68" s="22">
        <v>53</v>
      </c>
      <c r="G68" s="22">
        <v>48.7</v>
      </c>
      <c r="H68" s="22">
        <v>50</v>
      </c>
      <c r="I68" s="22">
        <v>41.3</v>
      </c>
      <c r="J68" s="22">
        <v>36.799999999999997</v>
      </c>
      <c r="K68" s="22">
        <v>37.9</v>
      </c>
      <c r="L68" s="22">
        <v>39</v>
      </c>
    </row>
    <row r="69" spans="1:12" x14ac:dyDescent="0.2">
      <c r="A69" s="2" t="s">
        <v>223</v>
      </c>
      <c r="B69" s="11" t="s">
        <v>262</v>
      </c>
      <c r="C69" s="51" t="s">
        <v>263</v>
      </c>
      <c r="D69" s="22">
        <v>56.8</v>
      </c>
      <c r="E69" s="22">
        <v>55.9</v>
      </c>
      <c r="F69" s="22">
        <v>52</v>
      </c>
      <c r="G69" s="22">
        <v>44.5</v>
      </c>
      <c r="H69" s="22">
        <v>39.9</v>
      </c>
      <c r="I69" s="22">
        <v>47.3</v>
      </c>
      <c r="J69" s="22">
        <v>36.200000000000003</v>
      </c>
      <c r="K69" s="22">
        <v>37</v>
      </c>
      <c r="L69" s="22">
        <v>35.799999999999997</v>
      </c>
    </row>
    <row r="70" spans="1:12" x14ac:dyDescent="0.2">
      <c r="A70" s="2" t="s">
        <v>223</v>
      </c>
      <c r="B70" s="11" t="s">
        <v>264</v>
      </c>
      <c r="C70" s="51" t="s">
        <v>265</v>
      </c>
      <c r="D70" s="22">
        <v>56.9</v>
      </c>
      <c r="E70" s="22">
        <v>56.4</v>
      </c>
      <c r="F70" s="22">
        <v>56.5</v>
      </c>
      <c r="G70" s="22">
        <v>42.3</v>
      </c>
      <c r="H70" s="22">
        <v>39.799999999999997</v>
      </c>
      <c r="I70" s="22">
        <v>40.299999999999997</v>
      </c>
      <c r="J70" s="22">
        <v>36</v>
      </c>
      <c r="K70" s="22">
        <v>32</v>
      </c>
      <c r="L70" s="22">
        <v>36</v>
      </c>
    </row>
    <row r="71" spans="1:12" x14ac:dyDescent="0.2">
      <c r="A71" s="2" t="s">
        <v>223</v>
      </c>
      <c r="B71" s="11" t="s">
        <v>266</v>
      </c>
      <c r="C71" s="51" t="s">
        <v>267</v>
      </c>
      <c r="D71" s="22">
        <v>59.7</v>
      </c>
      <c r="E71" s="22">
        <v>58.2</v>
      </c>
      <c r="F71" s="22">
        <v>62.3</v>
      </c>
      <c r="G71" s="22">
        <v>49.3</v>
      </c>
      <c r="H71" s="22">
        <v>48.4</v>
      </c>
      <c r="I71" s="22">
        <v>49.5</v>
      </c>
      <c r="J71" s="22">
        <v>39.1</v>
      </c>
      <c r="K71" s="22">
        <v>38.1</v>
      </c>
      <c r="L71" s="22">
        <v>37</v>
      </c>
    </row>
    <row r="72" spans="1:12" x14ac:dyDescent="0.2">
      <c r="A72" s="2" t="s">
        <v>223</v>
      </c>
      <c r="B72" s="11" t="s">
        <v>268</v>
      </c>
      <c r="C72" s="51" t="s">
        <v>269</v>
      </c>
      <c r="D72" s="22">
        <v>59.2</v>
      </c>
      <c r="E72" s="22">
        <v>57.1</v>
      </c>
      <c r="F72" s="22">
        <v>56.7</v>
      </c>
      <c r="G72" s="22">
        <v>49.8</v>
      </c>
      <c r="H72" s="22">
        <v>49.6</v>
      </c>
      <c r="I72" s="22">
        <v>49.5</v>
      </c>
      <c r="J72" s="22">
        <v>39.299999999999997</v>
      </c>
      <c r="K72" s="22">
        <v>38.200000000000003</v>
      </c>
      <c r="L72" s="22">
        <v>40.5</v>
      </c>
    </row>
    <row r="73" spans="1:12" x14ac:dyDescent="0.2">
      <c r="A73" s="2" t="s">
        <v>223</v>
      </c>
      <c r="B73" s="11" t="s">
        <v>270</v>
      </c>
      <c r="C73" s="51" t="s">
        <v>271</v>
      </c>
      <c r="D73" s="22">
        <v>56.2</v>
      </c>
      <c r="E73" s="22">
        <v>54.7</v>
      </c>
      <c r="F73" s="22">
        <v>50.8</v>
      </c>
      <c r="G73" s="22">
        <v>43.7</v>
      </c>
      <c r="H73" s="22">
        <v>42.6</v>
      </c>
      <c r="I73" s="22">
        <v>40.299999999999997</v>
      </c>
      <c r="J73" s="22">
        <v>35.700000000000003</v>
      </c>
      <c r="K73" s="22">
        <v>37.200000000000003</v>
      </c>
      <c r="L73" s="22">
        <v>32.700000000000003</v>
      </c>
    </row>
    <row r="74" spans="1:12" x14ac:dyDescent="0.2">
      <c r="A74" s="2" t="s">
        <v>223</v>
      </c>
      <c r="B74" s="11" t="s">
        <v>272</v>
      </c>
      <c r="C74" s="51" t="s">
        <v>273</v>
      </c>
      <c r="D74" s="22">
        <v>57.4</v>
      </c>
      <c r="E74" s="22">
        <v>56.2</v>
      </c>
      <c r="F74" s="22">
        <v>51.9</v>
      </c>
      <c r="G74" s="22">
        <v>44.3</v>
      </c>
      <c r="H74" s="22">
        <v>45</v>
      </c>
      <c r="I74" s="22">
        <v>35</v>
      </c>
      <c r="J74" s="22">
        <v>35.5</v>
      </c>
      <c r="K74" s="22">
        <v>35.4</v>
      </c>
      <c r="L74" s="22">
        <v>34</v>
      </c>
    </row>
    <row r="75" spans="1:12" x14ac:dyDescent="0.2">
      <c r="A75" s="2" t="s">
        <v>223</v>
      </c>
      <c r="B75" s="11" t="s">
        <v>274</v>
      </c>
      <c r="C75" s="51" t="s">
        <v>275</v>
      </c>
      <c r="D75" s="22">
        <v>60</v>
      </c>
      <c r="E75" s="22">
        <v>59.6</v>
      </c>
      <c r="F75" s="22">
        <v>58.3</v>
      </c>
      <c r="G75" s="22">
        <v>48.3</v>
      </c>
      <c r="H75" s="22">
        <v>46.3</v>
      </c>
      <c r="I75" s="22">
        <v>60.5</v>
      </c>
      <c r="J75" s="22">
        <v>39.1</v>
      </c>
      <c r="K75" s="22">
        <v>39.700000000000003</v>
      </c>
      <c r="L75" s="22">
        <v>34</v>
      </c>
    </row>
    <row r="76" spans="1:12" x14ac:dyDescent="0.2">
      <c r="A76" s="2" t="s">
        <v>223</v>
      </c>
      <c r="B76" s="11" t="s">
        <v>276</v>
      </c>
      <c r="C76" s="51" t="s">
        <v>277</v>
      </c>
      <c r="D76" s="22">
        <v>58.6</v>
      </c>
      <c r="E76" s="22">
        <v>57.5</v>
      </c>
      <c r="F76" s="22">
        <v>57.2</v>
      </c>
      <c r="G76" s="22">
        <v>47.4</v>
      </c>
      <c r="H76" s="22">
        <v>46.7</v>
      </c>
      <c r="I76" s="22">
        <v>41</v>
      </c>
      <c r="J76" s="22">
        <v>38.299999999999997</v>
      </c>
      <c r="K76" s="22">
        <v>40</v>
      </c>
      <c r="L76" s="22">
        <v>37</v>
      </c>
    </row>
    <row r="77" spans="1:12" x14ac:dyDescent="0.2">
      <c r="A77" s="2" t="s">
        <v>223</v>
      </c>
      <c r="B77" s="11" t="s">
        <v>278</v>
      </c>
      <c r="C77" s="51" t="s">
        <v>279</v>
      </c>
      <c r="D77" s="22">
        <v>58.2</v>
      </c>
      <c r="E77" s="22">
        <v>57.4</v>
      </c>
      <c r="F77" s="22">
        <v>56.1</v>
      </c>
      <c r="G77" s="22">
        <v>45.6</v>
      </c>
      <c r="H77" s="22">
        <v>44.3</v>
      </c>
      <c r="I77" s="22">
        <v>48</v>
      </c>
      <c r="J77" s="22">
        <v>36</v>
      </c>
      <c r="K77" s="22">
        <v>35.4</v>
      </c>
      <c r="L77" s="22">
        <v>34.200000000000003</v>
      </c>
    </row>
    <row r="78" spans="1:12" x14ac:dyDescent="0.2">
      <c r="A78" s="2" t="s">
        <v>223</v>
      </c>
      <c r="B78" s="11" t="s">
        <v>280</v>
      </c>
      <c r="C78" s="51" t="s">
        <v>281</v>
      </c>
      <c r="D78" s="22">
        <v>57.3</v>
      </c>
      <c r="E78" s="22">
        <v>57</v>
      </c>
      <c r="F78" s="22">
        <v>55</v>
      </c>
      <c r="G78" s="22">
        <v>46</v>
      </c>
      <c r="H78" s="22">
        <v>42.9</v>
      </c>
      <c r="I78" s="22">
        <v>45.6</v>
      </c>
      <c r="J78" s="22">
        <v>33.9</v>
      </c>
      <c r="K78" s="22">
        <v>34.200000000000003</v>
      </c>
      <c r="L78" s="22">
        <v>33.6</v>
      </c>
    </row>
    <row r="79" spans="1:12" x14ac:dyDescent="0.2">
      <c r="A79" s="2" t="s">
        <v>223</v>
      </c>
      <c r="B79" s="11" t="s">
        <v>282</v>
      </c>
      <c r="C79" s="51" t="s">
        <v>283</v>
      </c>
      <c r="D79" s="22">
        <v>59.1</v>
      </c>
      <c r="E79" s="22">
        <v>55.6</v>
      </c>
      <c r="F79" s="22">
        <v>58.4</v>
      </c>
      <c r="G79" s="22">
        <v>48.8</v>
      </c>
      <c r="H79" s="22">
        <v>47.6</v>
      </c>
      <c r="I79" s="22">
        <v>41.5</v>
      </c>
      <c r="J79" s="22">
        <v>39.1</v>
      </c>
      <c r="K79" s="22">
        <v>39.200000000000003</v>
      </c>
      <c r="L79" s="22">
        <v>35.700000000000003</v>
      </c>
    </row>
    <row r="80" spans="1:12" x14ac:dyDescent="0.2">
      <c r="A80" s="2" t="s">
        <v>223</v>
      </c>
      <c r="B80" s="11" t="s">
        <v>284</v>
      </c>
      <c r="C80" s="51" t="s">
        <v>285</v>
      </c>
      <c r="D80" s="22">
        <v>59.4</v>
      </c>
      <c r="E80" s="22">
        <v>56.8</v>
      </c>
      <c r="F80" s="22">
        <v>56</v>
      </c>
      <c r="G80" s="22">
        <v>49.5</v>
      </c>
      <c r="H80" s="22">
        <v>50.4</v>
      </c>
      <c r="I80" s="22">
        <v>51</v>
      </c>
      <c r="J80" s="22">
        <v>39.5</v>
      </c>
      <c r="K80" s="22">
        <v>37.5</v>
      </c>
      <c r="L80" s="22">
        <v>38.799999999999997</v>
      </c>
    </row>
    <row r="81" spans="1:12" x14ac:dyDescent="0.2">
      <c r="A81" s="2" t="s">
        <v>223</v>
      </c>
      <c r="B81" s="11" t="s">
        <v>286</v>
      </c>
      <c r="C81" s="51" t="s">
        <v>287</v>
      </c>
      <c r="D81" s="22">
        <v>59.5</v>
      </c>
      <c r="E81" s="22">
        <v>60.6</v>
      </c>
      <c r="F81" s="22">
        <v>57.3</v>
      </c>
      <c r="G81" s="22">
        <v>51.1</v>
      </c>
      <c r="H81" s="22">
        <v>49.3</v>
      </c>
      <c r="I81" s="22">
        <v>50</v>
      </c>
      <c r="J81" s="22">
        <v>38.5</v>
      </c>
      <c r="K81" s="22">
        <v>39</v>
      </c>
      <c r="L81" s="22">
        <v>35.799999999999997</v>
      </c>
    </row>
    <row r="82" spans="1:12" x14ac:dyDescent="0.2">
      <c r="A82" s="2" t="s">
        <v>223</v>
      </c>
      <c r="B82" s="11" t="s">
        <v>288</v>
      </c>
      <c r="C82" s="51" t="s">
        <v>289</v>
      </c>
      <c r="D82" s="22">
        <v>56.9</v>
      </c>
      <c r="E82" s="22">
        <v>53.3</v>
      </c>
      <c r="F82" s="22">
        <v>48</v>
      </c>
      <c r="G82" s="22">
        <v>41.8</v>
      </c>
      <c r="H82" s="22">
        <v>42.9</v>
      </c>
      <c r="I82" s="22">
        <v>41.8</v>
      </c>
      <c r="J82" s="22">
        <v>32.799999999999997</v>
      </c>
      <c r="K82" s="22">
        <v>32.5</v>
      </c>
      <c r="L82" s="22">
        <v>32.299999999999997</v>
      </c>
    </row>
    <row r="83" spans="1:12" s="16" customFormat="1" ht="15" x14ac:dyDescent="0.25">
      <c r="A83" s="33"/>
      <c r="B83" s="34"/>
      <c r="C83" s="55" t="s">
        <v>290</v>
      </c>
      <c r="D83" s="56"/>
      <c r="E83" s="56"/>
      <c r="F83" s="56"/>
      <c r="G83" s="56"/>
      <c r="H83" s="56"/>
      <c r="I83" s="56"/>
      <c r="J83" s="56"/>
      <c r="K83" s="56"/>
      <c r="L83" s="57"/>
    </row>
    <row r="84" spans="1:12" x14ac:dyDescent="0.2">
      <c r="A84" s="2" t="s">
        <v>223</v>
      </c>
      <c r="B84" s="11" t="s">
        <v>291</v>
      </c>
      <c r="C84" s="51" t="s">
        <v>292</v>
      </c>
      <c r="D84" s="22">
        <v>61.7</v>
      </c>
      <c r="E84" s="22">
        <v>60</v>
      </c>
      <c r="F84" s="22">
        <v>59.9</v>
      </c>
      <c r="G84" s="22">
        <v>50.2</v>
      </c>
      <c r="H84" s="22">
        <v>48.5</v>
      </c>
      <c r="I84" s="22">
        <v>46.2</v>
      </c>
      <c r="J84" s="22">
        <v>39.299999999999997</v>
      </c>
      <c r="K84" s="22">
        <v>38</v>
      </c>
      <c r="L84" s="22">
        <v>38.5</v>
      </c>
    </row>
    <row r="85" spans="1:12" x14ac:dyDescent="0.2">
      <c r="A85" s="2" t="s">
        <v>223</v>
      </c>
      <c r="B85" s="11" t="s">
        <v>293</v>
      </c>
      <c r="C85" s="51" t="s">
        <v>294</v>
      </c>
      <c r="D85" s="22">
        <v>58.3</v>
      </c>
      <c r="E85" s="22">
        <v>57.6</v>
      </c>
      <c r="F85" s="22">
        <v>53.6</v>
      </c>
      <c r="G85" s="22">
        <v>48.1</v>
      </c>
      <c r="H85" s="22">
        <v>45.1</v>
      </c>
      <c r="I85" s="22">
        <v>51.8</v>
      </c>
      <c r="J85" s="22">
        <v>37.799999999999997</v>
      </c>
      <c r="K85" s="22">
        <v>37.5</v>
      </c>
      <c r="L85" s="22">
        <v>38.5</v>
      </c>
    </row>
    <row r="86" spans="1:12" x14ac:dyDescent="0.2">
      <c r="A86" s="2" t="s">
        <v>223</v>
      </c>
      <c r="B86" s="11" t="s">
        <v>295</v>
      </c>
      <c r="C86" s="51" t="s">
        <v>296</v>
      </c>
      <c r="D86" s="22">
        <v>57.1</v>
      </c>
      <c r="E86" s="22">
        <v>56.5</v>
      </c>
      <c r="F86" s="22">
        <v>60.1</v>
      </c>
      <c r="G86" s="22">
        <v>44.3</v>
      </c>
      <c r="H86" s="22">
        <v>43.2</v>
      </c>
      <c r="I86" s="22">
        <v>44.2</v>
      </c>
      <c r="J86" s="22">
        <v>33.9</v>
      </c>
      <c r="K86" s="22">
        <v>34.1</v>
      </c>
      <c r="L86" s="22">
        <v>33.299999999999997</v>
      </c>
    </row>
    <row r="87" spans="1:12" x14ac:dyDescent="0.2">
      <c r="A87" s="2" t="s">
        <v>223</v>
      </c>
      <c r="B87" s="11" t="s">
        <v>297</v>
      </c>
      <c r="C87" s="51" t="s">
        <v>298</v>
      </c>
      <c r="D87" s="22">
        <v>59</v>
      </c>
      <c r="E87" s="22">
        <v>57.2</v>
      </c>
      <c r="F87" s="22">
        <v>50.5</v>
      </c>
      <c r="G87" s="22">
        <v>46.2</v>
      </c>
      <c r="H87" s="22">
        <v>46.7</v>
      </c>
      <c r="I87" s="22">
        <v>50.9</v>
      </c>
      <c r="J87" s="22">
        <v>35.6</v>
      </c>
      <c r="K87" s="22">
        <v>35.6</v>
      </c>
      <c r="L87" s="22">
        <v>31</v>
      </c>
    </row>
    <row r="88" spans="1:12" x14ac:dyDescent="0.2">
      <c r="A88" t="s">
        <v>223</v>
      </c>
      <c r="B88" t="s">
        <v>299</v>
      </c>
      <c r="C88" s="51" t="s">
        <v>300</v>
      </c>
      <c r="D88" s="22">
        <v>57.7</v>
      </c>
      <c r="E88" s="22">
        <v>56.3</v>
      </c>
      <c r="F88" s="22">
        <v>54.6</v>
      </c>
      <c r="G88" s="22">
        <v>45.7</v>
      </c>
      <c r="H88" s="22">
        <v>43</v>
      </c>
      <c r="I88" s="22">
        <v>44.4</v>
      </c>
      <c r="J88" s="22">
        <v>36.700000000000003</v>
      </c>
      <c r="K88" s="22">
        <v>36.299999999999997</v>
      </c>
      <c r="L88" s="22">
        <v>36.6</v>
      </c>
    </row>
    <row r="89" spans="1:12" x14ac:dyDescent="0.2">
      <c r="A89" t="s">
        <v>223</v>
      </c>
      <c r="B89" t="s">
        <v>301</v>
      </c>
      <c r="C89" s="51" t="s">
        <v>302</v>
      </c>
      <c r="D89" s="22">
        <v>59.3</v>
      </c>
      <c r="E89" s="22">
        <v>58.2</v>
      </c>
      <c r="F89" s="22">
        <v>57.8</v>
      </c>
      <c r="G89" s="22">
        <v>47.6</v>
      </c>
      <c r="H89" s="22">
        <v>45.8</v>
      </c>
      <c r="I89" s="22">
        <v>48.5</v>
      </c>
      <c r="J89" s="22">
        <v>36.299999999999997</v>
      </c>
      <c r="K89" s="22">
        <v>36.4</v>
      </c>
      <c r="L89" s="22">
        <v>0</v>
      </c>
    </row>
    <row r="90" spans="1:12" s="16" customFormat="1" ht="15" x14ac:dyDescent="0.25">
      <c r="C90" s="55" t="s">
        <v>304</v>
      </c>
      <c r="D90" s="56"/>
      <c r="E90" s="56"/>
      <c r="F90" s="56"/>
      <c r="G90" s="56"/>
      <c r="H90" s="56"/>
      <c r="I90" s="56"/>
      <c r="J90" s="56"/>
      <c r="K90" s="56"/>
      <c r="L90" s="57"/>
    </row>
    <row r="91" spans="1:12" x14ac:dyDescent="0.2">
      <c r="A91" t="s">
        <v>303</v>
      </c>
      <c r="B91" t="s">
        <v>305</v>
      </c>
      <c r="C91" s="51" t="s">
        <v>306</v>
      </c>
      <c r="D91" s="22">
        <v>58.4</v>
      </c>
      <c r="E91" s="22">
        <v>57.6</v>
      </c>
      <c r="F91" s="22">
        <v>54.6</v>
      </c>
      <c r="G91" s="22">
        <v>49.3</v>
      </c>
      <c r="H91" s="22">
        <v>46.4</v>
      </c>
      <c r="I91" s="22">
        <v>46.5</v>
      </c>
      <c r="J91" s="22">
        <v>37.4</v>
      </c>
      <c r="K91" s="22">
        <v>35</v>
      </c>
      <c r="L91" s="22">
        <v>36.1</v>
      </c>
    </row>
    <row r="92" spans="1:12" x14ac:dyDescent="0.2">
      <c r="A92" t="s">
        <v>303</v>
      </c>
      <c r="B92" t="s">
        <v>307</v>
      </c>
      <c r="C92" s="51" t="s">
        <v>308</v>
      </c>
      <c r="D92" s="22">
        <v>59.3</v>
      </c>
      <c r="E92" s="22">
        <v>58.7</v>
      </c>
      <c r="F92" s="22">
        <v>55</v>
      </c>
      <c r="G92" s="22">
        <v>49.5</v>
      </c>
      <c r="H92" s="22">
        <v>47.8</v>
      </c>
      <c r="I92" s="22">
        <v>48.8</v>
      </c>
      <c r="J92" s="22">
        <v>37.299999999999997</v>
      </c>
      <c r="K92" s="22">
        <v>33.799999999999997</v>
      </c>
      <c r="L92" s="22">
        <v>33.5</v>
      </c>
    </row>
    <row r="93" spans="1:12" x14ac:dyDescent="0.2">
      <c r="A93" t="s">
        <v>303</v>
      </c>
      <c r="B93" t="s">
        <v>309</v>
      </c>
      <c r="C93" s="51" t="s">
        <v>310</v>
      </c>
      <c r="D93" s="22">
        <v>58.9</v>
      </c>
      <c r="E93" s="22">
        <v>57.8</v>
      </c>
      <c r="F93" s="22">
        <v>59</v>
      </c>
      <c r="G93" s="22">
        <v>48.6</v>
      </c>
      <c r="H93" s="22">
        <v>43.8</v>
      </c>
      <c r="I93" s="22">
        <v>55.4</v>
      </c>
      <c r="J93" s="22">
        <v>38.700000000000003</v>
      </c>
      <c r="K93" s="22">
        <v>38</v>
      </c>
      <c r="L93" s="22">
        <v>40</v>
      </c>
    </row>
    <row r="94" spans="1:12" s="16" customFormat="1" ht="15" x14ac:dyDescent="0.25">
      <c r="C94" s="55" t="s">
        <v>312</v>
      </c>
      <c r="D94" s="56"/>
      <c r="E94" s="56"/>
      <c r="F94" s="56"/>
      <c r="G94" s="56"/>
      <c r="H94" s="56"/>
      <c r="I94" s="56"/>
      <c r="J94" s="56"/>
      <c r="K94" s="56"/>
      <c r="L94" s="57"/>
    </row>
    <row r="95" spans="1:12" x14ac:dyDescent="0.2">
      <c r="A95" t="s">
        <v>311</v>
      </c>
      <c r="B95" t="s">
        <v>313</v>
      </c>
      <c r="C95" s="51" t="s">
        <v>312</v>
      </c>
      <c r="D95" s="22">
        <v>59.2</v>
      </c>
      <c r="E95" s="22">
        <v>58.8</v>
      </c>
      <c r="F95" s="22">
        <v>59.9</v>
      </c>
      <c r="G95" s="22">
        <v>50</v>
      </c>
      <c r="H95" s="22">
        <v>50.1</v>
      </c>
      <c r="I95" s="22">
        <v>51.2</v>
      </c>
      <c r="J95" s="22">
        <v>39.799999999999997</v>
      </c>
      <c r="K95" s="22">
        <v>39.200000000000003</v>
      </c>
      <c r="L95" s="22">
        <v>40.4</v>
      </c>
    </row>
    <row r="96" spans="1:12" s="16" customFormat="1" ht="15" x14ac:dyDescent="0.25">
      <c r="C96" s="55" t="s">
        <v>315</v>
      </c>
      <c r="D96" s="56"/>
      <c r="E96" s="56"/>
      <c r="F96" s="56"/>
      <c r="G96" s="56"/>
      <c r="H96" s="56"/>
      <c r="I96" s="56"/>
      <c r="J96" s="56"/>
      <c r="K96" s="56"/>
      <c r="L96" s="57"/>
    </row>
    <row r="97" spans="1:12" x14ac:dyDescent="0.2">
      <c r="A97" t="s">
        <v>314</v>
      </c>
      <c r="B97" t="s">
        <v>316</v>
      </c>
      <c r="C97" s="51" t="s">
        <v>317</v>
      </c>
      <c r="D97" s="22">
        <v>58.2</v>
      </c>
      <c r="E97" s="22">
        <v>57.7</v>
      </c>
      <c r="F97" s="22">
        <v>58.4</v>
      </c>
      <c r="G97" s="22">
        <v>49.1</v>
      </c>
      <c r="H97" s="22">
        <v>48.6</v>
      </c>
      <c r="I97" s="22">
        <v>40.5</v>
      </c>
      <c r="J97" s="22">
        <v>36.4</v>
      </c>
      <c r="K97" s="22">
        <v>36.5</v>
      </c>
      <c r="L97" s="22">
        <v>39.4</v>
      </c>
    </row>
    <row r="98" spans="1:12" s="16" customFormat="1" ht="15" x14ac:dyDescent="0.25">
      <c r="C98" s="55" t="s">
        <v>319</v>
      </c>
      <c r="D98" s="56"/>
      <c r="E98" s="56"/>
      <c r="F98" s="56"/>
      <c r="G98" s="56"/>
      <c r="H98" s="56"/>
      <c r="I98" s="56"/>
      <c r="J98" s="56"/>
      <c r="K98" s="56"/>
      <c r="L98" s="57"/>
    </row>
    <row r="99" spans="1:12" x14ac:dyDescent="0.2">
      <c r="A99" t="s">
        <v>318</v>
      </c>
      <c r="B99" t="s">
        <v>320</v>
      </c>
      <c r="C99" s="51" t="s">
        <v>319</v>
      </c>
      <c r="D99" s="22">
        <v>61.3</v>
      </c>
      <c r="E99" s="22">
        <v>61.3</v>
      </c>
      <c r="F99" s="22">
        <v>61.5</v>
      </c>
      <c r="G99" s="22">
        <v>53.1</v>
      </c>
      <c r="H99" s="22">
        <v>51.2</v>
      </c>
      <c r="I99" s="22">
        <v>50.5</v>
      </c>
      <c r="J99" s="22">
        <v>40.700000000000003</v>
      </c>
      <c r="K99" s="22">
        <v>39.700000000000003</v>
      </c>
      <c r="L99" s="22">
        <v>37.4</v>
      </c>
    </row>
    <row r="100" spans="1:12" s="16" customFormat="1" ht="15" x14ac:dyDescent="0.25">
      <c r="C100" s="55" t="s">
        <v>322</v>
      </c>
      <c r="D100" s="56"/>
      <c r="E100" s="56"/>
      <c r="F100" s="56"/>
      <c r="G100" s="56"/>
      <c r="H100" s="56"/>
      <c r="I100" s="56"/>
      <c r="J100" s="56"/>
      <c r="K100" s="56"/>
      <c r="L100" s="57"/>
    </row>
    <row r="101" spans="1:12" x14ac:dyDescent="0.2">
      <c r="A101" t="s">
        <v>321</v>
      </c>
      <c r="B101" t="s">
        <v>323</v>
      </c>
      <c r="C101" s="51" t="s">
        <v>322</v>
      </c>
      <c r="D101" s="22">
        <v>56.6</v>
      </c>
      <c r="E101" s="22">
        <v>57</v>
      </c>
      <c r="F101" s="22">
        <v>55.4</v>
      </c>
      <c r="G101" s="22">
        <v>50.2</v>
      </c>
      <c r="H101" s="22">
        <v>49.5</v>
      </c>
      <c r="I101" s="22">
        <v>50.5</v>
      </c>
      <c r="J101" s="22">
        <v>39.5</v>
      </c>
      <c r="K101" s="22">
        <v>38</v>
      </c>
      <c r="L101" s="22">
        <v>39.1</v>
      </c>
    </row>
  </sheetData>
  <mergeCells count="6">
    <mergeCell ref="G4:I4"/>
    <mergeCell ref="J4:L4"/>
    <mergeCell ref="A4:A5"/>
    <mergeCell ref="B4:B5"/>
    <mergeCell ref="C4:C5"/>
    <mergeCell ref="D4:F4"/>
  </mergeCells>
  <phoneticPr fontId="0" type="noConversion"/>
  <conditionalFormatting sqref="D8:L14 D100:L100 D102:L399 D84:L87 D68:L82 D50:L66 D48:L48 D44:L46 D36:L42 D25:L34 D20:L23 D16:L18">
    <cfRule type="cellIs" dxfId="25" priority="24" stopIfTrue="1" operator="between">
      <formula>0</formula>
      <formula>20</formula>
    </cfRule>
  </conditionalFormatting>
  <conditionalFormatting sqref="D88:L88">
    <cfRule type="cellIs" dxfId="24" priority="23" stopIfTrue="1" operator="between">
      <formula>0</formula>
      <formula>20</formula>
    </cfRule>
  </conditionalFormatting>
  <conditionalFormatting sqref="D89:L89">
    <cfRule type="cellIs" dxfId="23" priority="22" stopIfTrue="1" operator="between">
      <formula>0</formula>
      <formula>20</formula>
    </cfRule>
  </conditionalFormatting>
  <conditionalFormatting sqref="D91:L91">
    <cfRule type="cellIs" dxfId="22" priority="21" stopIfTrue="1" operator="between">
      <formula>0</formula>
      <formula>20</formula>
    </cfRule>
  </conditionalFormatting>
  <conditionalFormatting sqref="D92:L92">
    <cfRule type="cellIs" dxfId="21" priority="20" stopIfTrue="1" operator="between">
      <formula>0</formula>
      <formula>20</formula>
    </cfRule>
  </conditionalFormatting>
  <conditionalFormatting sqref="D93:L93">
    <cfRule type="cellIs" dxfId="20" priority="19" stopIfTrue="1" operator="between">
      <formula>0</formula>
      <formula>20</formula>
    </cfRule>
  </conditionalFormatting>
  <conditionalFormatting sqref="D95:L95">
    <cfRule type="cellIs" dxfId="19" priority="18" stopIfTrue="1" operator="between">
      <formula>0</formula>
      <formula>20</formula>
    </cfRule>
  </conditionalFormatting>
  <conditionalFormatting sqref="D97:L97">
    <cfRule type="cellIs" dxfId="18" priority="17" stopIfTrue="1" operator="between">
      <formula>0</formula>
      <formula>20</formula>
    </cfRule>
  </conditionalFormatting>
  <conditionalFormatting sqref="D99:L99">
    <cfRule type="cellIs" dxfId="17" priority="16" stopIfTrue="1" operator="between">
      <formula>0</formula>
      <formula>20</formula>
    </cfRule>
  </conditionalFormatting>
  <conditionalFormatting sqref="D101:L101">
    <cfRule type="cellIs" dxfId="16" priority="15" stopIfTrue="1" operator="between">
      <formula>0</formula>
      <formula>20</formula>
    </cfRule>
  </conditionalFormatting>
  <conditionalFormatting sqref="D98:L98">
    <cfRule type="cellIs" dxfId="15" priority="14" stopIfTrue="1" operator="between">
      <formula>0</formula>
      <formula>20</formula>
    </cfRule>
  </conditionalFormatting>
  <conditionalFormatting sqref="D96:L96">
    <cfRule type="cellIs" dxfId="14" priority="13" stopIfTrue="1" operator="between">
      <formula>0</formula>
      <formula>20</formula>
    </cfRule>
  </conditionalFormatting>
  <conditionalFormatting sqref="D94:L94">
    <cfRule type="cellIs" dxfId="13" priority="12" stopIfTrue="1" operator="between">
      <formula>0</formula>
      <formula>20</formula>
    </cfRule>
  </conditionalFormatting>
  <conditionalFormatting sqref="D90:L90">
    <cfRule type="cellIs" dxfId="12" priority="11" stopIfTrue="1" operator="between">
      <formula>0</formula>
      <formula>20</formula>
    </cfRule>
  </conditionalFormatting>
  <conditionalFormatting sqref="D83:L83">
    <cfRule type="cellIs" dxfId="11" priority="10" stopIfTrue="1" operator="between">
      <formula>0</formula>
      <formula>20</formula>
    </cfRule>
  </conditionalFormatting>
  <conditionalFormatting sqref="D67:L67">
    <cfRule type="cellIs" dxfId="10" priority="9" stopIfTrue="1" operator="between">
      <formula>0</formula>
      <formula>20</formula>
    </cfRule>
  </conditionalFormatting>
  <conditionalFormatting sqref="D49:L49">
    <cfRule type="cellIs" dxfId="9" priority="8" stopIfTrue="1" operator="between">
      <formula>0</formula>
      <formula>20</formula>
    </cfRule>
  </conditionalFormatting>
  <conditionalFormatting sqref="D47:L47">
    <cfRule type="cellIs" dxfId="8" priority="7" stopIfTrue="1" operator="between">
      <formula>0</formula>
      <formula>20</formula>
    </cfRule>
  </conditionalFormatting>
  <conditionalFormatting sqref="D43:L43">
    <cfRule type="cellIs" dxfId="7" priority="6" stopIfTrue="1" operator="between">
      <formula>0</formula>
      <formula>20</formula>
    </cfRule>
  </conditionalFormatting>
  <conditionalFormatting sqref="D35:L35">
    <cfRule type="cellIs" dxfId="6" priority="5" stopIfTrue="1" operator="between">
      <formula>0</formula>
      <formula>20</formula>
    </cfRule>
  </conditionalFormatting>
  <conditionalFormatting sqref="D24:L24">
    <cfRule type="cellIs" dxfId="5" priority="4" stopIfTrue="1" operator="between">
      <formula>0</formula>
      <formula>20</formula>
    </cfRule>
  </conditionalFormatting>
  <conditionalFormatting sqref="D19:L19">
    <cfRule type="cellIs" dxfId="4" priority="3" stopIfTrue="1" operator="between">
      <formula>0</formula>
      <formula>20</formula>
    </cfRule>
  </conditionalFormatting>
  <conditionalFormatting sqref="D15:L15">
    <cfRule type="cellIs" dxfId="3" priority="2" stopIfTrue="1" operator="between">
      <formula>0</formula>
      <formula>20</formula>
    </cfRule>
  </conditionalFormatting>
  <conditionalFormatting sqref="D7:L7">
    <cfRule type="cellIs" dxfId="2" priority="1" stopIfTrue="1" operator="between">
      <formula>0</formula>
      <formula>20</formula>
    </cfRule>
  </conditionalFormatting>
  <printOptions horizontalCentered="1"/>
  <pageMargins left="0" right="0" top="0.66" bottom="0.66" header="0.5" footer="0.5"/>
  <pageSetup scale="76" fitToHeight="2" orientation="portrait" r:id="rId1"/>
  <headerFooter alignWithMargins="0"/>
  <rowBreaks count="1" manualBreakCount="1">
    <brk id="66" min="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defaultColWidth="8.75" defaultRowHeight="15" x14ac:dyDescent="0.25"/>
  <cols>
    <col min="1" max="1" width="4.25" style="86" customWidth="1"/>
    <col min="2" max="2" width="31.875" style="77" customWidth="1"/>
    <col min="3" max="3" width="15.25" style="72" customWidth="1"/>
    <col min="4" max="5" width="5.125" style="66" hidden="1" customWidth="1"/>
    <col min="6" max="6" width="8.875" style="66" bestFit="1" customWidth="1"/>
    <col min="7" max="7" width="31.875" style="66" customWidth="1"/>
    <col min="8" max="8" width="49" style="66" customWidth="1"/>
    <col min="9" max="9" width="8" style="67" customWidth="1"/>
    <col min="10" max="10" width="14.875" style="68" bestFit="1" customWidth="1"/>
    <col min="11" max="11" width="8.375" style="66" hidden="1" customWidth="1"/>
    <col min="12" max="12" width="0" style="66" hidden="1" customWidth="1"/>
    <col min="13" max="16384" width="8.75" style="66"/>
  </cols>
  <sheetData>
    <row r="1" spans="1:12" ht="14.25" x14ac:dyDescent="0.2">
      <c r="A1" s="78" t="s">
        <v>28</v>
      </c>
      <c r="B1" s="75"/>
      <c r="C1" s="64"/>
      <c r="D1" s="65"/>
      <c r="E1" s="65"/>
      <c r="G1" s="65"/>
      <c r="J1" s="88">
        <f>'2.College'!K1</f>
        <v>42724</v>
      </c>
    </row>
    <row r="2" spans="1:12" s="82" customFormat="1" ht="14.25" x14ac:dyDescent="0.2">
      <c r="A2" s="78" t="str">
        <f>'2.College'!E1</f>
        <v>2015-16</v>
      </c>
      <c r="B2" s="75"/>
      <c r="C2" s="80"/>
      <c r="D2" s="81"/>
      <c r="E2" s="81"/>
      <c r="F2" s="81"/>
      <c r="G2" s="81"/>
      <c r="I2" s="83"/>
      <c r="J2" s="84"/>
      <c r="K2" s="85"/>
    </row>
    <row r="3" spans="1:12" ht="14.25" x14ac:dyDescent="0.2">
      <c r="A3" s="69" t="s">
        <v>22</v>
      </c>
      <c r="B3" s="76"/>
      <c r="C3" s="70"/>
      <c r="D3" s="71"/>
      <c r="E3" s="71"/>
      <c r="F3" s="71"/>
      <c r="G3" s="71"/>
      <c r="K3" s="133"/>
    </row>
    <row r="4" spans="1:12" ht="14.25" customHeight="1" x14ac:dyDescent="0.25">
      <c r="C4" s="70"/>
      <c r="D4" s="71"/>
      <c r="E4" s="71"/>
      <c r="F4" s="71"/>
      <c r="G4" s="71"/>
      <c r="K4" s="133"/>
    </row>
    <row r="5" spans="1:12" x14ac:dyDescent="0.25">
      <c r="D5" s="148"/>
      <c r="E5" s="148"/>
      <c r="F5" s="148"/>
      <c r="G5" s="148"/>
      <c r="H5" s="148"/>
      <c r="I5" s="148"/>
      <c r="J5" s="148"/>
      <c r="K5" s="133"/>
    </row>
    <row r="6" spans="1:12" ht="14.25" x14ac:dyDescent="0.2">
      <c r="A6" s="149" t="s">
        <v>23</v>
      </c>
      <c r="B6" s="149"/>
      <c r="C6" s="149"/>
      <c r="F6" s="150" t="s">
        <v>38</v>
      </c>
      <c r="G6" s="150"/>
      <c r="H6" s="150"/>
      <c r="I6" s="150"/>
      <c r="J6" s="150"/>
      <c r="K6" s="151" t="s">
        <v>41</v>
      </c>
    </row>
    <row r="7" spans="1:12" s="87" customFormat="1" ht="25.5" x14ac:dyDescent="0.2">
      <c r="A7" s="89"/>
      <c r="B7" s="90" t="s">
        <v>37</v>
      </c>
      <c r="C7" s="91" t="s">
        <v>24</v>
      </c>
      <c r="D7" s="87" t="s">
        <v>29</v>
      </c>
      <c r="E7" s="87" t="s">
        <v>29</v>
      </c>
      <c r="F7" s="92" t="s">
        <v>25</v>
      </c>
      <c r="G7" s="92" t="s">
        <v>6</v>
      </c>
      <c r="H7" s="92" t="s">
        <v>26</v>
      </c>
      <c r="I7" s="93" t="s">
        <v>36</v>
      </c>
      <c r="J7" s="91" t="s">
        <v>27</v>
      </c>
      <c r="K7" s="152"/>
    </row>
    <row r="8" spans="1:12" x14ac:dyDescent="0.25">
      <c r="A8" s="94" t="str">
        <f>IF(LEN($K8)&gt;3,$K8,"")</f>
        <v xml:space="preserve">College of ACES </v>
      </c>
      <c r="B8" s="95"/>
      <c r="C8" s="96"/>
      <c r="D8" s="97"/>
      <c r="E8" s="97"/>
      <c r="F8" s="98"/>
      <c r="G8" s="98"/>
      <c r="H8" s="98"/>
      <c r="I8" s="99"/>
      <c r="J8" s="100"/>
      <c r="K8" s="73" t="s">
        <v>140</v>
      </c>
      <c r="L8" s="66" t="s">
        <v>124</v>
      </c>
    </row>
    <row r="9" spans="1:12" x14ac:dyDescent="0.25">
      <c r="A9" s="103" t="str">
        <f t="shared" ref="A9:A60" si="0">IF(LEN($K9)&gt;3,$K9,"")</f>
        <v/>
      </c>
      <c r="B9" s="104" t="str">
        <f t="shared" ref="B9:C9" si="1">IF(LEN($K9)&gt;3,"",IF(D9=D8,"",D9))</f>
        <v xml:space="preserve">Agricultural &amp; Biological Engr </v>
      </c>
      <c r="C9" s="109">
        <f t="shared" si="1"/>
        <v>14.030099999999999</v>
      </c>
      <c r="D9" s="110" t="s">
        <v>142</v>
      </c>
      <c r="E9" s="110">
        <v>14.030099999999999</v>
      </c>
      <c r="F9" s="121" t="s">
        <v>384</v>
      </c>
      <c r="G9" s="121" t="s">
        <v>402</v>
      </c>
      <c r="H9" s="121" t="s">
        <v>403</v>
      </c>
      <c r="I9" s="122">
        <v>30.8</v>
      </c>
      <c r="J9" s="123">
        <v>14.030099999999999</v>
      </c>
      <c r="K9" s="73" t="s">
        <v>385</v>
      </c>
      <c r="L9" s="66" t="s">
        <v>43</v>
      </c>
    </row>
    <row r="10" spans="1:12" x14ac:dyDescent="0.25">
      <c r="A10" s="105" t="str">
        <f t="shared" si="0"/>
        <v/>
      </c>
      <c r="B10" s="106" t="str">
        <f t="shared" ref="B10:B60" si="2">IF(LEN($K10)&gt;3,"",IF(D10=D9,"",D10))</f>
        <v/>
      </c>
      <c r="C10" s="113" t="str">
        <f t="shared" ref="C10:C60" si="3">IF(LEN($K10)&gt;3,"",IF(E10=E9,"",E10))</f>
        <v/>
      </c>
      <c r="D10" s="114" t="s">
        <v>142</v>
      </c>
      <c r="E10" s="114">
        <v>14.030099999999999</v>
      </c>
      <c r="F10" s="124" t="s">
        <v>376</v>
      </c>
      <c r="G10" s="124" t="s">
        <v>404</v>
      </c>
      <c r="H10" s="124" t="s">
        <v>405</v>
      </c>
      <c r="I10" s="125">
        <v>17.3</v>
      </c>
      <c r="J10" s="126">
        <v>14.030099999999999</v>
      </c>
      <c r="K10" s="73" t="s">
        <v>377</v>
      </c>
    </row>
    <row r="11" spans="1:12" x14ac:dyDescent="0.25">
      <c r="A11" s="105" t="str">
        <f t="shared" si="0"/>
        <v/>
      </c>
      <c r="B11" s="106" t="str">
        <f t="shared" si="2"/>
        <v/>
      </c>
      <c r="C11" s="113" t="str">
        <f t="shared" si="3"/>
        <v/>
      </c>
      <c r="D11" s="114" t="s">
        <v>142</v>
      </c>
      <c r="E11" s="114">
        <v>14.030099999999999</v>
      </c>
      <c r="F11" s="124" t="s">
        <v>380</v>
      </c>
      <c r="G11" s="124" t="s">
        <v>406</v>
      </c>
      <c r="H11" s="124" t="s">
        <v>407</v>
      </c>
      <c r="I11" s="125">
        <v>11.55</v>
      </c>
      <c r="J11" s="126">
        <v>14.030099999999999</v>
      </c>
      <c r="K11" s="73" t="s">
        <v>381</v>
      </c>
    </row>
    <row r="12" spans="1:12" x14ac:dyDescent="0.25">
      <c r="A12" s="105" t="str">
        <f t="shared" si="0"/>
        <v/>
      </c>
      <c r="B12" s="106" t="str">
        <f t="shared" si="2"/>
        <v/>
      </c>
      <c r="C12" s="113" t="str">
        <f t="shared" si="3"/>
        <v/>
      </c>
      <c r="D12" s="114" t="s">
        <v>142</v>
      </c>
      <c r="E12" s="114">
        <v>14.030099999999999</v>
      </c>
      <c r="F12" s="124" t="s">
        <v>393</v>
      </c>
      <c r="G12" s="124" t="s">
        <v>408</v>
      </c>
      <c r="H12" s="124" t="s">
        <v>409</v>
      </c>
      <c r="I12" s="125">
        <v>18</v>
      </c>
      <c r="J12" s="126">
        <v>14.030099999999999</v>
      </c>
      <c r="K12" s="73" t="s">
        <v>394</v>
      </c>
    </row>
    <row r="13" spans="1:12" x14ac:dyDescent="0.25">
      <c r="A13" s="107" t="str">
        <f t="shared" si="0"/>
        <v/>
      </c>
      <c r="B13" s="108" t="str">
        <f t="shared" si="2"/>
        <v/>
      </c>
      <c r="C13" s="117" t="str">
        <f t="shared" si="3"/>
        <v/>
      </c>
      <c r="D13" s="114" t="s">
        <v>142</v>
      </c>
      <c r="E13" s="114">
        <v>14.030099999999999</v>
      </c>
      <c r="F13" s="124" t="s">
        <v>358</v>
      </c>
      <c r="G13" s="124" t="s">
        <v>410</v>
      </c>
      <c r="H13" s="124" t="s">
        <v>411</v>
      </c>
      <c r="I13" s="125">
        <v>25</v>
      </c>
      <c r="J13" s="126">
        <v>14.030099999999999</v>
      </c>
      <c r="K13" s="73" t="s">
        <v>359</v>
      </c>
    </row>
    <row r="14" spans="1:12" x14ac:dyDescent="0.25">
      <c r="A14" s="103" t="str">
        <f t="shared" si="0"/>
        <v/>
      </c>
      <c r="B14" s="104" t="str">
        <f t="shared" si="2"/>
        <v xml:space="preserve">Agricultural &amp; Consumer Econ </v>
      </c>
      <c r="C14" s="109">
        <f t="shared" si="3"/>
        <v>1.0102</v>
      </c>
      <c r="D14" s="110" t="s">
        <v>144</v>
      </c>
      <c r="E14" s="110">
        <v>1.0102</v>
      </c>
      <c r="F14" s="121" t="s">
        <v>384</v>
      </c>
      <c r="G14" s="121" t="s">
        <v>402</v>
      </c>
      <c r="H14" s="121" t="s">
        <v>412</v>
      </c>
      <c r="I14" s="122">
        <v>40.549999999999997</v>
      </c>
      <c r="J14" s="123">
        <v>1.0103</v>
      </c>
      <c r="K14" s="73" t="s">
        <v>385</v>
      </c>
      <c r="L14" s="66" t="s">
        <v>42</v>
      </c>
    </row>
    <row r="15" spans="1:12" x14ac:dyDescent="0.25">
      <c r="A15" s="105" t="str">
        <f t="shared" si="0"/>
        <v/>
      </c>
      <c r="B15" s="106" t="str">
        <f t="shared" si="2"/>
        <v/>
      </c>
      <c r="C15" s="113" t="str">
        <f t="shared" si="3"/>
        <v/>
      </c>
      <c r="D15" s="114" t="s">
        <v>144</v>
      </c>
      <c r="E15" s="114">
        <v>1.0102</v>
      </c>
      <c r="F15" s="124" t="s">
        <v>335</v>
      </c>
      <c r="G15" s="124" t="s">
        <v>413</v>
      </c>
      <c r="H15" s="124" t="s">
        <v>414</v>
      </c>
      <c r="I15" s="125">
        <v>18.350000000000001</v>
      </c>
      <c r="J15" s="126">
        <v>1.0103</v>
      </c>
      <c r="K15" s="73" t="s">
        <v>336</v>
      </c>
    </row>
    <row r="16" spans="1:12" x14ac:dyDescent="0.25">
      <c r="A16" s="107" t="str">
        <f t="shared" si="0"/>
        <v/>
      </c>
      <c r="B16" s="108" t="str">
        <f t="shared" si="2"/>
        <v/>
      </c>
      <c r="C16" s="117" t="str">
        <f t="shared" si="3"/>
        <v/>
      </c>
      <c r="D16" s="118" t="s">
        <v>144</v>
      </c>
      <c r="E16" s="118">
        <v>1.0102</v>
      </c>
      <c r="F16" s="127" t="s">
        <v>358</v>
      </c>
      <c r="G16" s="127" t="s">
        <v>410</v>
      </c>
      <c r="H16" s="127" t="s">
        <v>415</v>
      </c>
      <c r="I16" s="128">
        <v>23</v>
      </c>
      <c r="J16" s="129">
        <v>1.0103</v>
      </c>
      <c r="K16" s="73" t="s">
        <v>359</v>
      </c>
    </row>
    <row r="17" spans="1:12" x14ac:dyDescent="0.25">
      <c r="A17" s="103" t="str">
        <f t="shared" si="0"/>
        <v/>
      </c>
      <c r="B17" s="104" t="str">
        <f t="shared" si="2"/>
        <v xml:space="preserve">Animal Sciences </v>
      </c>
      <c r="C17" s="109">
        <f t="shared" si="3"/>
        <v>1.0901000000000001</v>
      </c>
      <c r="D17" s="114" t="s">
        <v>146</v>
      </c>
      <c r="E17" s="114">
        <v>1.0901000000000001</v>
      </c>
      <c r="F17" s="124" t="s">
        <v>384</v>
      </c>
      <c r="G17" s="124" t="s">
        <v>402</v>
      </c>
      <c r="H17" s="124" t="s">
        <v>416</v>
      </c>
      <c r="I17" s="125">
        <v>25.95</v>
      </c>
      <c r="J17" s="126">
        <v>1.0901000000000001</v>
      </c>
      <c r="K17" s="73" t="s">
        <v>385</v>
      </c>
      <c r="L17" s="66" t="s">
        <v>44</v>
      </c>
    </row>
    <row r="18" spans="1:12" x14ac:dyDescent="0.25">
      <c r="A18" s="105" t="str">
        <f t="shared" si="0"/>
        <v/>
      </c>
      <c r="B18" s="106" t="str">
        <f t="shared" si="2"/>
        <v/>
      </c>
      <c r="C18" s="113" t="str">
        <f t="shared" si="3"/>
        <v/>
      </c>
      <c r="D18" s="114" t="s">
        <v>146</v>
      </c>
      <c r="E18" s="114">
        <v>1.0901000000000001</v>
      </c>
      <c r="F18" s="124" t="s">
        <v>376</v>
      </c>
      <c r="G18" s="124" t="s">
        <v>404</v>
      </c>
      <c r="H18" s="124" t="s">
        <v>416</v>
      </c>
      <c r="I18" s="125">
        <v>28</v>
      </c>
      <c r="J18" s="126">
        <v>1.0901000000000001</v>
      </c>
      <c r="K18" s="73" t="s">
        <v>377</v>
      </c>
    </row>
    <row r="19" spans="1:12" x14ac:dyDescent="0.25">
      <c r="A19" s="105" t="str">
        <f t="shared" si="0"/>
        <v/>
      </c>
      <c r="B19" s="106" t="str">
        <f t="shared" si="2"/>
        <v/>
      </c>
      <c r="C19" s="113" t="str">
        <f t="shared" si="3"/>
        <v/>
      </c>
      <c r="D19" s="114" t="s">
        <v>146</v>
      </c>
      <c r="E19" s="114">
        <v>1.0901000000000001</v>
      </c>
      <c r="F19" s="124" t="s">
        <v>337</v>
      </c>
      <c r="G19" s="124" t="s">
        <v>417</v>
      </c>
      <c r="H19" s="124" t="s">
        <v>418</v>
      </c>
      <c r="I19" s="125">
        <v>24.1</v>
      </c>
      <c r="J19" s="126">
        <v>1.0901000000000001</v>
      </c>
      <c r="K19" s="73" t="s">
        <v>338</v>
      </c>
    </row>
    <row r="20" spans="1:12" x14ac:dyDescent="0.25">
      <c r="A20" s="105" t="str">
        <f t="shared" si="0"/>
        <v/>
      </c>
      <c r="B20" s="106" t="str">
        <f t="shared" si="2"/>
        <v/>
      </c>
      <c r="C20" s="113" t="str">
        <f t="shared" si="3"/>
        <v/>
      </c>
      <c r="D20" s="114" t="s">
        <v>146</v>
      </c>
      <c r="E20" s="114">
        <v>1.0901000000000001</v>
      </c>
      <c r="F20" s="124" t="s">
        <v>399</v>
      </c>
      <c r="G20" s="124" t="s">
        <v>419</v>
      </c>
      <c r="H20" s="124" t="s">
        <v>416</v>
      </c>
      <c r="I20" s="125">
        <v>15.6</v>
      </c>
      <c r="J20" s="126">
        <v>1.0901000000000001</v>
      </c>
      <c r="K20" s="73" t="s">
        <v>400</v>
      </c>
    </row>
    <row r="21" spans="1:12" x14ac:dyDescent="0.25">
      <c r="A21" s="105" t="str">
        <f t="shared" si="0"/>
        <v/>
      </c>
      <c r="B21" s="106" t="str">
        <f t="shared" si="2"/>
        <v/>
      </c>
      <c r="C21" s="113" t="str">
        <f t="shared" si="3"/>
        <v/>
      </c>
      <c r="D21" s="114" t="s">
        <v>146</v>
      </c>
      <c r="E21" s="114">
        <v>1.0901000000000001</v>
      </c>
      <c r="F21" s="124" t="s">
        <v>399</v>
      </c>
      <c r="G21" s="124" t="s">
        <v>419</v>
      </c>
      <c r="H21" s="124" t="s">
        <v>420</v>
      </c>
      <c r="I21" s="125">
        <v>10.4</v>
      </c>
      <c r="J21" s="126">
        <v>1.0905</v>
      </c>
      <c r="K21" s="73" t="s">
        <v>400</v>
      </c>
    </row>
    <row r="22" spans="1:12" x14ac:dyDescent="0.25">
      <c r="A22" s="105" t="str">
        <f t="shared" si="0"/>
        <v/>
      </c>
      <c r="B22" s="106" t="str">
        <f t="shared" si="2"/>
        <v/>
      </c>
      <c r="C22" s="113" t="str">
        <f t="shared" si="3"/>
        <v/>
      </c>
      <c r="D22" s="114" t="s">
        <v>146</v>
      </c>
      <c r="E22" s="114">
        <v>1.0901000000000001</v>
      </c>
      <c r="F22" s="124" t="s">
        <v>380</v>
      </c>
      <c r="G22" s="124" t="s">
        <v>406</v>
      </c>
      <c r="H22" s="124" t="s">
        <v>421</v>
      </c>
      <c r="I22" s="125">
        <v>16.510000000000002</v>
      </c>
      <c r="J22" s="126">
        <v>1.0901000000000001</v>
      </c>
      <c r="K22" s="73" t="s">
        <v>381</v>
      </c>
    </row>
    <row r="23" spans="1:12" x14ac:dyDescent="0.25">
      <c r="A23" s="105" t="str">
        <f t="shared" si="0"/>
        <v/>
      </c>
      <c r="B23" s="106" t="str">
        <f t="shared" si="2"/>
        <v/>
      </c>
      <c r="C23" s="113" t="str">
        <f t="shared" si="3"/>
        <v/>
      </c>
      <c r="D23" s="114" t="s">
        <v>146</v>
      </c>
      <c r="E23" s="114">
        <v>1.0901000000000001</v>
      </c>
      <c r="F23" s="124" t="s">
        <v>335</v>
      </c>
      <c r="G23" s="124" t="s">
        <v>422</v>
      </c>
      <c r="H23" s="124" t="s">
        <v>423</v>
      </c>
      <c r="I23" s="125">
        <v>30.53</v>
      </c>
      <c r="J23" s="126">
        <v>26.010100000000001</v>
      </c>
      <c r="K23" s="73" t="s">
        <v>336</v>
      </c>
    </row>
    <row r="24" spans="1:12" x14ac:dyDescent="0.25">
      <c r="A24" s="107" t="str">
        <f t="shared" si="0"/>
        <v/>
      </c>
      <c r="B24" s="108" t="str">
        <f t="shared" si="2"/>
        <v/>
      </c>
      <c r="C24" s="117" t="str">
        <f t="shared" si="3"/>
        <v/>
      </c>
      <c r="D24" s="114" t="s">
        <v>146</v>
      </c>
      <c r="E24" s="114">
        <v>1.0901000000000001</v>
      </c>
      <c r="F24" s="124" t="s">
        <v>358</v>
      </c>
      <c r="G24" s="124" t="s">
        <v>410</v>
      </c>
      <c r="H24" s="124" t="s">
        <v>418</v>
      </c>
      <c r="I24" s="125">
        <v>45</v>
      </c>
      <c r="J24" s="126">
        <v>1.0901000000000001</v>
      </c>
      <c r="K24" s="73" t="s">
        <v>359</v>
      </c>
    </row>
    <row r="25" spans="1:12" x14ac:dyDescent="0.25">
      <c r="A25" s="103" t="str">
        <f t="shared" si="0"/>
        <v/>
      </c>
      <c r="B25" s="104" t="str">
        <f t="shared" si="2"/>
        <v xml:space="preserve">Crop Sciences </v>
      </c>
      <c r="C25" s="109">
        <f t="shared" si="3"/>
        <v>1.1102000000000001</v>
      </c>
      <c r="D25" s="110" t="s">
        <v>148</v>
      </c>
      <c r="E25" s="110">
        <v>1.1102000000000001</v>
      </c>
      <c r="F25" s="121" t="s">
        <v>384</v>
      </c>
      <c r="G25" s="121" t="s">
        <v>402</v>
      </c>
      <c r="H25" s="121" t="s">
        <v>424</v>
      </c>
      <c r="I25" s="122">
        <v>32.700000000000003</v>
      </c>
      <c r="J25" s="123">
        <v>1.1102000000000001</v>
      </c>
      <c r="K25" s="73" t="s">
        <v>385</v>
      </c>
      <c r="L25" s="66" t="s">
        <v>45</v>
      </c>
    </row>
    <row r="26" spans="1:12" x14ac:dyDescent="0.25">
      <c r="A26" s="105" t="str">
        <f t="shared" si="0"/>
        <v/>
      </c>
      <c r="B26" s="106" t="str">
        <f t="shared" si="2"/>
        <v/>
      </c>
      <c r="C26" s="113" t="str">
        <f t="shared" si="3"/>
        <v/>
      </c>
      <c r="D26" s="114" t="s">
        <v>148</v>
      </c>
      <c r="E26" s="114">
        <v>1.1102000000000001</v>
      </c>
      <c r="F26" s="124" t="s">
        <v>384</v>
      </c>
      <c r="G26" s="124" t="s">
        <v>402</v>
      </c>
      <c r="H26" s="124" t="s">
        <v>425</v>
      </c>
      <c r="I26" s="125">
        <v>22.75</v>
      </c>
      <c r="J26" s="126">
        <v>26.030100000000001</v>
      </c>
      <c r="K26" s="73" t="s">
        <v>385</v>
      </c>
    </row>
    <row r="27" spans="1:12" x14ac:dyDescent="0.25">
      <c r="A27" s="105" t="str">
        <f t="shared" si="0"/>
        <v/>
      </c>
      <c r="B27" s="106" t="str">
        <f t="shared" si="2"/>
        <v/>
      </c>
      <c r="C27" s="113" t="str">
        <f t="shared" si="3"/>
        <v/>
      </c>
      <c r="D27" s="114" t="s">
        <v>148</v>
      </c>
      <c r="E27" s="114">
        <v>1.1102000000000001</v>
      </c>
      <c r="F27" s="124" t="s">
        <v>384</v>
      </c>
      <c r="G27" s="124" t="s">
        <v>402</v>
      </c>
      <c r="H27" s="124" t="s">
        <v>426</v>
      </c>
      <c r="I27" s="125">
        <v>17.45</v>
      </c>
      <c r="J27" s="126">
        <v>26.0702</v>
      </c>
      <c r="K27" s="73" t="s">
        <v>385</v>
      </c>
    </row>
    <row r="28" spans="1:12" x14ac:dyDescent="0.25">
      <c r="A28" s="105" t="str">
        <f t="shared" si="0"/>
        <v/>
      </c>
      <c r="B28" s="106" t="str">
        <f t="shared" si="2"/>
        <v/>
      </c>
      <c r="C28" s="113" t="str">
        <f t="shared" si="3"/>
        <v/>
      </c>
      <c r="D28" s="114" t="s">
        <v>148</v>
      </c>
      <c r="E28" s="114">
        <v>1.1102000000000001</v>
      </c>
      <c r="F28" s="124" t="s">
        <v>366</v>
      </c>
      <c r="G28" s="124" t="s">
        <v>427</v>
      </c>
      <c r="H28" s="124" t="s">
        <v>428</v>
      </c>
      <c r="I28" s="125">
        <v>38</v>
      </c>
      <c r="J28" s="126">
        <v>1.1201000000000001</v>
      </c>
      <c r="K28" s="73" t="s">
        <v>367</v>
      </c>
    </row>
    <row r="29" spans="1:12" x14ac:dyDescent="0.25">
      <c r="A29" s="105" t="str">
        <f t="shared" si="0"/>
        <v/>
      </c>
      <c r="B29" s="106" t="str">
        <f t="shared" si="2"/>
        <v/>
      </c>
      <c r="C29" s="113" t="str">
        <f t="shared" si="3"/>
        <v/>
      </c>
      <c r="D29" s="114" t="s">
        <v>148</v>
      </c>
      <c r="E29" s="114">
        <v>1.1102000000000001</v>
      </c>
      <c r="F29" s="124" t="s">
        <v>366</v>
      </c>
      <c r="G29" s="124" t="s">
        <v>429</v>
      </c>
      <c r="H29" s="124" t="s">
        <v>430</v>
      </c>
      <c r="I29" s="125">
        <v>20</v>
      </c>
      <c r="J29" s="126">
        <v>26.030100000000001</v>
      </c>
      <c r="K29" s="73" t="s">
        <v>367</v>
      </c>
    </row>
    <row r="30" spans="1:12" x14ac:dyDescent="0.25">
      <c r="A30" s="105" t="str">
        <f t="shared" si="0"/>
        <v/>
      </c>
      <c r="B30" s="106" t="str">
        <f t="shared" si="2"/>
        <v/>
      </c>
      <c r="C30" s="113" t="str">
        <f t="shared" si="3"/>
        <v/>
      </c>
      <c r="D30" s="114" t="s">
        <v>148</v>
      </c>
      <c r="E30" s="114">
        <v>1.1102000000000001</v>
      </c>
      <c r="F30" s="124" t="s">
        <v>399</v>
      </c>
      <c r="G30" s="124" t="s">
        <v>419</v>
      </c>
      <c r="H30" s="124" t="s">
        <v>424</v>
      </c>
      <c r="I30" s="125">
        <v>16.25</v>
      </c>
      <c r="J30" s="126">
        <v>1.1102000000000001</v>
      </c>
      <c r="K30" s="73" t="s">
        <v>400</v>
      </c>
    </row>
    <row r="31" spans="1:12" x14ac:dyDescent="0.25">
      <c r="A31" s="105" t="str">
        <f t="shared" si="0"/>
        <v/>
      </c>
      <c r="B31" s="106" t="str">
        <f t="shared" si="2"/>
        <v/>
      </c>
      <c r="C31" s="113" t="str">
        <f t="shared" si="3"/>
        <v/>
      </c>
      <c r="D31" s="114" t="s">
        <v>148</v>
      </c>
      <c r="E31" s="114">
        <v>1.1102000000000001</v>
      </c>
      <c r="F31" s="124" t="s">
        <v>380</v>
      </c>
      <c r="G31" s="124" t="s">
        <v>406</v>
      </c>
      <c r="H31" s="124" t="s">
        <v>431</v>
      </c>
      <c r="I31" s="125">
        <v>9.2799999999999994</v>
      </c>
      <c r="J31" s="126">
        <v>26.0305</v>
      </c>
      <c r="K31" s="73" t="s">
        <v>381</v>
      </c>
    </row>
    <row r="32" spans="1:12" x14ac:dyDescent="0.25">
      <c r="A32" s="105" t="str">
        <f t="shared" si="0"/>
        <v/>
      </c>
      <c r="B32" s="106" t="str">
        <f t="shared" si="2"/>
        <v/>
      </c>
      <c r="C32" s="113" t="str">
        <f t="shared" si="3"/>
        <v/>
      </c>
      <c r="D32" s="114" t="s">
        <v>148</v>
      </c>
      <c r="E32" s="114">
        <v>1.1102000000000001</v>
      </c>
      <c r="F32" s="124" t="s">
        <v>358</v>
      </c>
      <c r="G32" s="124" t="s">
        <v>410</v>
      </c>
      <c r="H32" s="124" t="s">
        <v>424</v>
      </c>
      <c r="I32" s="125">
        <v>41</v>
      </c>
      <c r="J32" s="126">
        <v>1.1102000000000001</v>
      </c>
      <c r="K32" s="73" t="s">
        <v>359</v>
      </c>
    </row>
    <row r="33" spans="1:12" x14ac:dyDescent="0.25">
      <c r="A33" s="107" t="str">
        <f t="shared" si="0"/>
        <v/>
      </c>
      <c r="B33" s="108" t="str">
        <f t="shared" si="2"/>
        <v/>
      </c>
      <c r="C33" s="117" t="str">
        <f t="shared" si="3"/>
        <v/>
      </c>
      <c r="D33" s="118" t="s">
        <v>148</v>
      </c>
      <c r="E33" s="118">
        <v>1.1102000000000001</v>
      </c>
      <c r="F33" s="127" t="s">
        <v>358</v>
      </c>
      <c r="G33" s="127" t="s">
        <v>410</v>
      </c>
      <c r="H33" s="127" t="s">
        <v>426</v>
      </c>
      <c r="I33" s="128">
        <v>10</v>
      </c>
      <c r="J33" s="129">
        <v>26.0702</v>
      </c>
      <c r="K33" s="73" t="s">
        <v>359</v>
      </c>
    </row>
    <row r="34" spans="1:12" x14ac:dyDescent="0.25">
      <c r="A34" s="103" t="str">
        <f t="shared" si="0"/>
        <v/>
      </c>
      <c r="B34" s="104" t="str">
        <f>IF(LEN($K34)&gt;3,"",IF(D34=D33,"",D34))</f>
        <v xml:space="preserve">Food Sci &amp; Human Nutrition </v>
      </c>
      <c r="C34" s="109">
        <f>IF(LEN($K34)&gt;3,"",IF(E34=E33,"",E34))</f>
        <v>19.0501</v>
      </c>
      <c r="D34" s="114" t="s">
        <v>150</v>
      </c>
      <c r="E34" s="114">
        <v>19.0501</v>
      </c>
      <c r="F34" s="124" t="s">
        <v>384</v>
      </c>
      <c r="G34" s="124" t="s">
        <v>402</v>
      </c>
      <c r="H34" s="124" t="s">
        <v>432</v>
      </c>
      <c r="I34" s="125">
        <v>18.5</v>
      </c>
      <c r="J34" s="126">
        <v>1.1001000000000001</v>
      </c>
      <c r="K34" s="73" t="s">
        <v>385</v>
      </c>
      <c r="L34" s="66" t="s">
        <v>46</v>
      </c>
    </row>
    <row r="35" spans="1:12" x14ac:dyDescent="0.25">
      <c r="A35" s="105" t="str">
        <f t="shared" si="0"/>
        <v/>
      </c>
      <c r="B35" s="106" t="str">
        <f t="shared" si="2"/>
        <v/>
      </c>
      <c r="C35" s="113" t="str">
        <f t="shared" si="3"/>
        <v/>
      </c>
      <c r="D35" s="114" t="s">
        <v>150</v>
      </c>
      <c r="E35" s="114">
        <v>19.0501</v>
      </c>
      <c r="F35" s="124" t="s">
        <v>384</v>
      </c>
      <c r="G35" s="124" t="s">
        <v>433</v>
      </c>
      <c r="H35" s="124" t="s">
        <v>434</v>
      </c>
      <c r="I35" s="125">
        <v>20.399999999999999</v>
      </c>
      <c r="J35" s="126">
        <v>19.0501</v>
      </c>
      <c r="K35" s="73" t="s">
        <v>385</v>
      </c>
    </row>
    <row r="36" spans="1:12" x14ac:dyDescent="0.25">
      <c r="A36" s="105" t="str">
        <f t="shared" si="0"/>
        <v/>
      </c>
      <c r="B36" s="106" t="str">
        <f t="shared" si="2"/>
        <v/>
      </c>
      <c r="C36" s="113" t="str">
        <f t="shared" si="3"/>
        <v/>
      </c>
      <c r="D36" s="114" t="s">
        <v>150</v>
      </c>
      <c r="E36" s="114">
        <v>19.0501</v>
      </c>
      <c r="F36" s="124" t="s">
        <v>368</v>
      </c>
      <c r="G36" s="124" t="s">
        <v>435</v>
      </c>
      <c r="H36" s="124" t="s">
        <v>436</v>
      </c>
      <c r="I36" s="125">
        <v>24</v>
      </c>
      <c r="J36" s="126">
        <v>30.190100000000001</v>
      </c>
      <c r="K36" s="73" t="s">
        <v>369</v>
      </c>
    </row>
    <row r="37" spans="1:12" x14ac:dyDescent="0.25">
      <c r="A37" s="105" t="str">
        <f t="shared" si="0"/>
        <v/>
      </c>
      <c r="B37" s="106" t="str">
        <f t="shared" si="2"/>
        <v/>
      </c>
      <c r="C37" s="113" t="str">
        <f t="shared" si="3"/>
        <v/>
      </c>
      <c r="D37" s="114" t="s">
        <v>150</v>
      </c>
      <c r="E37" s="114">
        <v>19.0501</v>
      </c>
      <c r="F37" s="124" t="s">
        <v>337</v>
      </c>
      <c r="G37" s="124" t="s">
        <v>417</v>
      </c>
      <c r="H37" s="124" t="s">
        <v>437</v>
      </c>
      <c r="I37" s="125">
        <v>15.56</v>
      </c>
      <c r="J37" s="126">
        <v>1.1001000000000001</v>
      </c>
      <c r="K37" s="73" t="s">
        <v>338</v>
      </c>
    </row>
    <row r="38" spans="1:12" x14ac:dyDescent="0.25">
      <c r="A38" s="105" t="str">
        <f t="shared" si="0"/>
        <v/>
      </c>
      <c r="B38" s="106" t="str">
        <f t="shared" si="2"/>
        <v/>
      </c>
      <c r="C38" s="113" t="str">
        <f t="shared" si="3"/>
        <v/>
      </c>
      <c r="D38" s="114" t="s">
        <v>150</v>
      </c>
      <c r="E38" s="114">
        <v>19.0501</v>
      </c>
      <c r="F38" s="124" t="s">
        <v>337</v>
      </c>
      <c r="G38" s="124" t="s">
        <v>417</v>
      </c>
      <c r="H38" s="124" t="s">
        <v>438</v>
      </c>
      <c r="I38" s="125">
        <v>9.51</v>
      </c>
      <c r="J38" s="126">
        <v>30.190100000000001</v>
      </c>
      <c r="K38" s="73" t="s">
        <v>338</v>
      </c>
    </row>
    <row r="39" spans="1:12" x14ac:dyDescent="0.25">
      <c r="A39" s="105" t="str">
        <f t="shared" si="0"/>
        <v/>
      </c>
      <c r="B39" s="106" t="str">
        <f t="shared" si="2"/>
        <v/>
      </c>
      <c r="C39" s="113" t="str">
        <f t="shared" si="3"/>
        <v/>
      </c>
      <c r="D39" s="114" t="s">
        <v>150</v>
      </c>
      <c r="E39" s="114">
        <v>19.0501</v>
      </c>
      <c r="F39" s="124" t="s">
        <v>380</v>
      </c>
      <c r="G39" s="124" t="s">
        <v>406</v>
      </c>
      <c r="H39" s="124" t="s">
        <v>439</v>
      </c>
      <c r="I39" s="125">
        <v>12.4</v>
      </c>
      <c r="J39" s="126">
        <v>1.1001000000000001</v>
      </c>
      <c r="K39" s="73" t="s">
        <v>381</v>
      </c>
    </row>
    <row r="40" spans="1:12" x14ac:dyDescent="0.25">
      <c r="A40" s="105" t="str">
        <f t="shared" si="0"/>
        <v/>
      </c>
      <c r="B40" s="106" t="str">
        <f t="shared" si="2"/>
        <v/>
      </c>
      <c r="C40" s="113" t="str">
        <f t="shared" si="3"/>
        <v/>
      </c>
      <c r="D40" s="114" t="s">
        <v>150</v>
      </c>
      <c r="E40" s="114">
        <v>19.0501</v>
      </c>
      <c r="F40" s="124" t="s">
        <v>380</v>
      </c>
      <c r="G40" s="124" t="s">
        <v>440</v>
      </c>
      <c r="H40" s="124" t="s">
        <v>438</v>
      </c>
      <c r="I40" s="125">
        <v>12.34</v>
      </c>
      <c r="J40" s="126">
        <v>19.0501</v>
      </c>
      <c r="K40" s="73" t="s">
        <v>381</v>
      </c>
    </row>
    <row r="41" spans="1:12" x14ac:dyDescent="0.25">
      <c r="A41" s="107" t="str">
        <f t="shared" si="0"/>
        <v/>
      </c>
      <c r="B41" s="108" t="str">
        <f t="shared" si="2"/>
        <v/>
      </c>
      <c r="C41" s="117" t="str">
        <f t="shared" si="3"/>
        <v/>
      </c>
      <c r="D41" s="118" t="s">
        <v>150</v>
      </c>
      <c r="E41" s="118">
        <v>19.0501</v>
      </c>
      <c r="F41" s="127" t="s">
        <v>358</v>
      </c>
      <c r="G41" s="127" t="s">
        <v>410</v>
      </c>
      <c r="H41" s="127" t="s">
        <v>441</v>
      </c>
      <c r="I41" s="128">
        <v>15</v>
      </c>
      <c r="J41" s="129">
        <v>1.1001000000000001</v>
      </c>
      <c r="K41" s="73" t="s">
        <v>359</v>
      </c>
    </row>
    <row r="42" spans="1:12" x14ac:dyDescent="0.25">
      <c r="A42" s="94" t="s">
        <v>758</v>
      </c>
      <c r="B42" s="95"/>
      <c r="C42" s="96"/>
      <c r="D42" s="97"/>
      <c r="E42" s="97"/>
      <c r="F42" s="98"/>
      <c r="G42" s="98"/>
      <c r="H42" s="98"/>
      <c r="I42" s="99"/>
      <c r="J42" s="100"/>
      <c r="K42" s="73" t="s">
        <v>140</v>
      </c>
      <c r="L42" s="66" t="s">
        <v>124</v>
      </c>
    </row>
    <row r="43" spans="1:12" x14ac:dyDescent="0.25">
      <c r="A43" s="103" t="str">
        <f t="shared" si="0"/>
        <v/>
      </c>
      <c r="B43" s="104" t="str">
        <f>IF(LEN($K43)&gt;3,"",IF(D43=D41,"",D43))</f>
        <v xml:space="preserve">Human Dvlpmt &amp; Famly Studies </v>
      </c>
      <c r="C43" s="109">
        <f>IF(LEN($K43)&gt;3,"",IF(E43=E41,"",E43))</f>
        <v>19.070699999999999</v>
      </c>
      <c r="D43" s="110" t="s">
        <v>152</v>
      </c>
      <c r="E43" s="110">
        <v>19.070699999999999</v>
      </c>
      <c r="F43" s="121" t="s">
        <v>384</v>
      </c>
      <c r="G43" s="121" t="s">
        <v>433</v>
      </c>
      <c r="H43" s="121" t="s">
        <v>442</v>
      </c>
      <c r="I43" s="122">
        <v>16.5</v>
      </c>
      <c r="J43" s="123">
        <v>19.0701</v>
      </c>
      <c r="K43" s="73" t="s">
        <v>385</v>
      </c>
      <c r="L43" s="66" t="s">
        <v>47</v>
      </c>
    </row>
    <row r="44" spans="1:12" x14ac:dyDescent="0.25">
      <c r="A44" s="105" t="str">
        <f t="shared" si="0"/>
        <v/>
      </c>
      <c r="B44" s="106" t="str">
        <f t="shared" si="2"/>
        <v/>
      </c>
      <c r="C44" s="113" t="str">
        <f t="shared" si="3"/>
        <v/>
      </c>
      <c r="D44" s="114" t="s">
        <v>152</v>
      </c>
      <c r="E44" s="114">
        <v>19.070699999999999</v>
      </c>
      <c r="F44" s="124" t="s">
        <v>391</v>
      </c>
      <c r="G44" s="124" t="s">
        <v>443</v>
      </c>
      <c r="H44" s="124" t="s">
        <v>444</v>
      </c>
      <c r="I44" s="125">
        <v>14</v>
      </c>
      <c r="J44" s="126">
        <v>19.0701</v>
      </c>
      <c r="K44" s="73" t="s">
        <v>392</v>
      </c>
    </row>
    <row r="45" spans="1:12" x14ac:dyDescent="0.25">
      <c r="A45" s="105" t="str">
        <f t="shared" si="0"/>
        <v/>
      </c>
      <c r="B45" s="106" t="str">
        <f t="shared" si="2"/>
        <v/>
      </c>
      <c r="C45" s="113" t="str">
        <f t="shared" si="3"/>
        <v/>
      </c>
      <c r="D45" s="114" t="s">
        <v>152</v>
      </c>
      <c r="E45" s="114">
        <v>19.070699999999999</v>
      </c>
      <c r="F45" s="124" t="s">
        <v>368</v>
      </c>
      <c r="G45" s="124" t="s">
        <v>445</v>
      </c>
      <c r="H45" s="124" t="s">
        <v>446</v>
      </c>
      <c r="I45" s="125">
        <v>13</v>
      </c>
      <c r="J45" s="126">
        <v>42.070099999999996</v>
      </c>
      <c r="K45" s="73" t="s">
        <v>369</v>
      </c>
    </row>
    <row r="46" spans="1:12" x14ac:dyDescent="0.25">
      <c r="A46" s="105" t="str">
        <f t="shared" si="0"/>
        <v/>
      </c>
      <c r="B46" s="106" t="str">
        <f t="shared" si="2"/>
        <v/>
      </c>
      <c r="C46" s="113" t="str">
        <f t="shared" si="3"/>
        <v/>
      </c>
      <c r="D46" s="114" t="s">
        <v>152</v>
      </c>
      <c r="E46" s="114">
        <v>19.070699999999999</v>
      </c>
      <c r="F46" s="124" t="s">
        <v>368</v>
      </c>
      <c r="G46" s="124" t="s">
        <v>445</v>
      </c>
      <c r="H46" s="124" t="s">
        <v>447</v>
      </c>
      <c r="I46" s="125">
        <v>17</v>
      </c>
      <c r="J46" s="126">
        <v>19.010100000000001</v>
      </c>
      <c r="K46" s="73" t="s">
        <v>369</v>
      </c>
    </row>
    <row r="47" spans="1:12" x14ac:dyDescent="0.25">
      <c r="A47" s="105" t="str">
        <f t="shared" si="0"/>
        <v/>
      </c>
      <c r="B47" s="106" t="str">
        <f t="shared" si="2"/>
        <v/>
      </c>
      <c r="C47" s="113" t="str">
        <f t="shared" si="3"/>
        <v/>
      </c>
      <c r="D47" s="114" t="s">
        <v>152</v>
      </c>
      <c r="E47" s="114">
        <v>19.070699999999999</v>
      </c>
      <c r="F47" s="124" t="s">
        <v>376</v>
      </c>
      <c r="G47" s="124" t="s">
        <v>448</v>
      </c>
      <c r="H47" s="124" t="s">
        <v>449</v>
      </c>
      <c r="I47" s="125">
        <v>49.5</v>
      </c>
      <c r="J47" s="126">
        <v>19.010100000000001</v>
      </c>
      <c r="K47" s="73" t="s">
        <v>377</v>
      </c>
    </row>
    <row r="48" spans="1:12" x14ac:dyDescent="0.25">
      <c r="A48" s="105" t="str">
        <f t="shared" si="0"/>
        <v/>
      </c>
      <c r="B48" s="106" t="str">
        <f t="shared" si="2"/>
        <v/>
      </c>
      <c r="C48" s="113" t="str">
        <f t="shared" si="3"/>
        <v/>
      </c>
      <c r="D48" s="114" t="s">
        <v>152</v>
      </c>
      <c r="E48" s="114">
        <v>19.070699999999999</v>
      </c>
      <c r="F48" s="124" t="s">
        <v>399</v>
      </c>
      <c r="G48" s="124" t="s">
        <v>450</v>
      </c>
      <c r="H48" s="124" t="s">
        <v>451</v>
      </c>
      <c r="I48" s="125">
        <v>10</v>
      </c>
      <c r="J48" s="126">
        <v>19.0701</v>
      </c>
      <c r="K48" s="73" t="s">
        <v>400</v>
      </c>
    </row>
    <row r="49" spans="1:12" x14ac:dyDescent="0.25">
      <c r="A49" s="105" t="str">
        <f t="shared" si="0"/>
        <v/>
      </c>
      <c r="B49" s="106" t="str">
        <f t="shared" si="2"/>
        <v/>
      </c>
      <c r="C49" s="113" t="str">
        <f t="shared" si="3"/>
        <v/>
      </c>
      <c r="D49" s="114" t="s">
        <v>152</v>
      </c>
      <c r="E49" s="114">
        <v>19.070699999999999</v>
      </c>
      <c r="F49" s="124" t="s">
        <v>380</v>
      </c>
      <c r="G49" s="124" t="s">
        <v>440</v>
      </c>
      <c r="H49" s="124" t="s">
        <v>452</v>
      </c>
      <c r="I49" s="125">
        <v>26.37</v>
      </c>
      <c r="J49" s="126">
        <v>19.0701</v>
      </c>
      <c r="K49" s="73" t="s">
        <v>381</v>
      </c>
    </row>
    <row r="50" spans="1:12" x14ac:dyDescent="0.25">
      <c r="A50" s="107" t="str">
        <f t="shared" si="0"/>
        <v/>
      </c>
      <c r="B50" s="108" t="str">
        <f t="shared" si="2"/>
        <v/>
      </c>
      <c r="C50" s="117" t="str">
        <f t="shared" si="3"/>
        <v/>
      </c>
      <c r="D50" s="118" t="s">
        <v>152</v>
      </c>
      <c r="E50" s="118">
        <v>19.070699999999999</v>
      </c>
      <c r="F50" s="127" t="s">
        <v>358</v>
      </c>
      <c r="G50" s="127" t="s">
        <v>453</v>
      </c>
      <c r="H50" s="127" t="s">
        <v>454</v>
      </c>
      <c r="I50" s="128">
        <v>23</v>
      </c>
      <c r="J50" s="129">
        <v>19.0701</v>
      </c>
      <c r="K50" s="73" t="s">
        <v>359</v>
      </c>
    </row>
    <row r="51" spans="1:12" x14ac:dyDescent="0.25">
      <c r="A51" s="103" t="str">
        <f t="shared" si="0"/>
        <v/>
      </c>
      <c r="B51" s="104" t="str">
        <f>IF(LEN($K51)&gt;3,"",IF(D51=D50,"",D51))</f>
        <v xml:space="preserve">Natural Resources &amp; Env Sci </v>
      </c>
      <c r="C51" s="109">
        <f>IF(LEN($K51)&gt;3,"",IF(E51=E50,"",E51))</f>
        <v>3.9998999999999998</v>
      </c>
      <c r="D51" s="114" t="s">
        <v>154</v>
      </c>
      <c r="E51" s="114">
        <v>3.9998999999999998</v>
      </c>
      <c r="F51" s="124" t="s">
        <v>384</v>
      </c>
      <c r="G51" s="124" t="s">
        <v>402</v>
      </c>
      <c r="H51" s="124" t="s">
        <v>455</v>
      </c>
      <c r="I51" s="125">
        <v>25.75</v>
      </c>
      <c r="J51" s="126">
        <v>3.0501</v>
      </c>
      <c r="K51" s="73" t="s">
        <v>385</v>
      </c>
      <c r="L51" s="66" t="s">
        <v>48</v>
      </c>
    </row>
    <row r="52" spans="1:12" x14ac:dyDescent="0.25">
      <c r="A52" s="105" t="str">
        <f t="shared" si="0"/>
        <v/>
      </c>
      <c r="B52" s="106" t="str">
        <f t="shared" si="2"/>
        <v/>
      </c>
      <c r="C52" s="113" t="str">
        <f t="shared" si="3"/>
        <v/>
      </c>
      <c r="D52" s="114" t="s">
        <v>154</v>
      </c>
      <c r="E52" s="114">
        <v>3.9998999999999998</v>
      </c>
      <c r="F52" s="124" t="s">
        <v>370</v>
      </c>
      <c r="G52" s="124" t="s">
        <v>456</v>
      </c>
      <c r="H52" s="124" t="s">
        <v>457</v>
      </c>
      <c r="I52" s="125">
        <v>5</v>
      </c>
      <c r="J52" s="126">
        <v>3.0600999999999998</v>
      </c>
      <c r="K52" s="73" t="s">
        <v>371</v>
      </c>
    </row>
    <row r="53" spans="1:12" x14ac:dyDescent="0.25">
      <c r="A53" s="105" t="str">
        <f t="shared" si="0"/>
        <v/>
      </c>
      <c r="B53" s="106" t="str">
        <f t="shared" si="2"/>
        <v/>
      </c>
      <c r="C53" s="113" t="str">
        <f t="shared" si="3"/>
        <v/>
      </c>
      <c r="D53" s="114" t="s">
        <v>154</v>
      </c>
      <c r="E53" s="114">
        <v>3.9998999999999998</v>
      </c>
      <c r="F53" s="124" t="s">
        <v>370</v>
      </c>
      <c r="G53" s="124" t="s">
        <v>456</v>
      </c>
      <c r="H53" s="124" t="s">
        <v>458</v>
      </c>
      <c r="I53" s="125">
        <v>8</v>
      </c>
      <c r="J53" s="126">
        <v>3.0501</v>
      </c>
      <c r="K53" s="73" t="s">
        <v>371</v>
      </c>
    </row>
    <row r="54" spans="1:12" x14ac:dyDescent="0.25">
      <c r="A54" s="105" t="str">
        <f t="shared" si="0"/>
        <v/>
      </c>
      <c r="B54" s="106" t="str">
        <f t="shared" si="2"/>
        <v/>
      </c>
      <c r="C54" s="113" t="str">
        <f t="shared" si="3"/>
        <v/>
      </c>
      <c r="D54" s="114" t="s">
        <v>154</v>
      </c>
      <c r="E54" s="114">
        <v>3.9998999999999998</v>
      </c>
      <c r="F54" s="124" t="s">
        <v>370</v>
      </c>
      <c r="G54" s="124" t="s">
        <v>456</v>
      </c>
      <c r="H54" s="124" t="s">
        <v>459</v>
      </c>
      <c r="I54" s="125">
        <v>7</v>
      </c>
      <c r="J54" s="126">
        <v>40.040100000000002</v>
      </c>
      <c r="K54" s="73" t="s">
        <v>371</v>
      </c>
    </row>
    <row r="55" spans="1:12" x14ac:dyDescent="0.25">
      <c r="A55" s="105" t="str">
        <f t="shared" si="0"/>
        <v/>
      </c>
      <c r="B55" s="106" t="str">
        <f t="shared" si="2"/>
        <v/>
      </c>
      <c r="C55" s="113" t="str">
        <f t="shared" si="3"/>
        <v/>
      </c>
      <c r="D55" s="114" t="s">
        <v>154</v>
      </c>
      <c r="E55" s="114">
        <v>3.9998999999999998</v>
      </c>
      <c r="F55" s="124" t="s">
        <v>366</v>
      </c>
      <c r="G55" s="124" t="s">
        <v>427</v>
      </c>
      <c r="H55" s="124" t="s">
        <v>460</v>
      </c>
      <c r="I55" s="125">
        <v>25</v>
      </c>
      <c r="J55" s="126">
        <v>3.0600999999999998</v>
      </c>
      <c r="K55" s="73" t="s">
        <v>367</v>
      </c>
    </row>
    <row r="56" spans="1:12" x14ac:dyDescent="0.25">
      <c r="A56" s="105" t="str">
        <f t="shared" si="0"/>
        <v/>
      </c>
      <c r="B56" s="106" t="str">
        <f t="shared" si="2"/>
        <v/>
      </c>
      <c r="C56" s="113" t="str">
        <f t="shared" si="3"/>
        <v/>
      </c>
      <c r="D56" s="114" t="s">
        <v>154</v>
      </c>
      <c r="E56" s="114">
        <v>3.9998999999999998</v>
      </c>
      <c r="F56" s="124" t="s">
        <v>366</v>
      </c>
      <c r="G56" s="124" t="s">
        <v>427</v>
      </c>
      <c r="H56" s="124" t="s">
        <v>458</v>
      </c>
      <c r="I56" s="125">
        <v>14</v>
      </c>
      <c r="J56" s="126">
        <v>3.0501</v>
      </c>
      <c r="K56" s="73" t="s">
        <v>367</v>
      </c>
    </row>
    <row r="57" spans="1:12" x14ac:dyDescent="0.25">
      <c r="A57" s="105" t="str">
        <f t="shared" si="0"/>
        <v/>
      </c>
      <c r="B57" s="106" t="str">
        <f t="shared" si="2"/>
        <v/>
      </c>
      <c r="C57" s="113" t="str">
        <f t="shared" si="3"/>
        <v/>
      </c>
      <c r="D57" s="114" t="s">
        <v>154</v>
      </c>
      <c r="E57" s="114">
        <v>3.9998999999999998</v>
      </c>
      <c r="F57" s="124" t="s">
        <v>376</v>
      </c>
      <c r="G57" s="124" t="s">
        <v>404</v>
      </c>
      <c r="H57" s="124" t="s">
        <v>461</v>
      </c>
      <c r="I57" s="125">
        <v>34.83</v>
      </c>
      <c r="J57" s="126">
        <v>3.0101</v>
      </c>
      <c r="K57" s="73" t="s">
        <v>377</v>
      </c>
    </row>
    <row r="58" spans="1:12" x14ac:dyDescent="0.25">
      <c r="A58" s="105" t="str">
        <f t="shared" si="0"/>
        <v/>
      </c>
      <c r="B58" s="106" t="str">
        <f t="shared" si="2"/>
        <v/>
      </c>
      <c r="C58" s="113" t="str">
        <f t="shared" si="3"/>
        <v/>
      </c>
      <c r="D58" s="114" t="s">
        <v>154</v>
      </c>
      <c r="E58" s="114">
        <v>3.9998999999999998</v>
      </c>
      <c r="F58" s="124" t="s">
        <v>399</v>
      </c>
      <c r="G58" s="124" t="s">
        <v>419</v>
      </c>
      <c r="H58" s="124" t="s">
        <v>462</v>
      </c>
      <c r="I58" s="125">
        <v>17.5</v>
      </c>
      <c r="J58" s="126">
        <v>3.0501</v>
      </c>
      <c r="K58" s="73" t="s">
        <v>400</v>
      </c>
    </row>
    <row r="59" spans="1:12" x14ac:dyDescent="0.25">
      <c r="A59" s="105" t="str">
        <f t="shared" si="0"/>
        <v/>
      </c>
      <c r="B59" s="106" t="str">
        <f t="shared" si="2"/>
        <v/>
      </c>
      <c r="C59" s="113" t="str">
        <f t="shared" si="3"/>
        <v/>
      </c>
      <c r="D59" s="114" t="s">
        <v>154</v>
      </c>
      <c r="E59" s="114">
        <v>3.9998999999999998</v>
      </c>
      <c r="F59" s="124" t="s">
        <v>358</v>
      </c>
      <c r="G59" s="124" t="s">
        <v>410</v>
      </c>
      <c r="H59" s="124" t="s">
        <v>463</v>
      </c>
      <c r="I59" s="125">
        <v>15</v>
      </c>
      <c r="J59" s="126">
        <v>3.0101</v>
      </c>
      <c r="K59" s="73" t="s">
        <v>359</v>
      </c>
    </row>
    <row r="60" spans="1:12" x14ac:dyDescent="0.25">
      <c r="A60" s="107" t="str">
        <f t="shared" si="0"/>
        <v/>
      </c>
      <c r="B60" s="108" t="str">
        <f t="shared" si="2"/>
        <v/>
      </c>
      <c r="C60" s="117" t="str">
        <f t="shared" si="3"/>
        <v/>
      </c>
      <c r="D60" s="118" t="s">
        <v>154</v>
      </c>
      <c r="E60" s="118">
        <v>3.9998999999999998</v>
      </c>
      <c r="F60" s="127" t="s">
        <v>364</v>
      </c>
      <c r="G60" s="127" t="s">
        <v>464</v>
      </c>
      <c r="H60" s="127" t="s">
        <v>465</v>
      </c>
      <c r="I60" s="128">
        <v>32.35</v>
      </c>
      <c r="J60" s="129">
        <v>3.0101</v>
      </c>
      <c r="K60" s="73" t="s">
        <v>365</v>
      </c>
    </row>
    <row r="61" spans="1:12" x14ac:dyDescent="0.25">
      <c r="A61" s="94" t="str">
        <f>IF(LEN($K61)&gt;3,$K61,"")</f>
        <v xml:space="preserve">College of Business </v>
      </c>
      <c r="B61" s="95"/>
      <c r="C61" s="96"/>
      <c r="D61" s="97"/>
      <c r="E61" s="97"/>
      <c r="F61" s="98"/>
      <c r="G61" s="98"/>
      <c r="H61" s="98"/>
      <c r="I61" s="99"/>
      <c r="J61" s="100"/>
      <c r="K61" s="73" t="s">
        <v>156</v>
      </c>
      <c r="L61" s="66" t="s">
        <v>125</v>
      </c>
    </row>
    <row r="62" spans="1:12" x14ac:dyDescent="0.25">
      <c r="A62" s="103" t="str">
        <f>IF(LEN($K62)&gt;3,$K62,"")</f>
        <v/>
      </c>
      <c r="B62" s="104" t="str">
        <f>IF(LEN($K62)&gt;3,"",IF(D62=D61,"",D62))</f>
        <v xml:space="preserve">Accountancy </v>
      </c>
      <c r="C62" s="109">
        <f>IF(LEN($K62)&gt;3,"",IF(E62=E61,"",E62))</f>
        <v>52.030099999999997</v>
      </c>
      <c r="D62" s="110" t="s">
        <v>158</v>
      </c>
      <c r="E62" s="110">
        <v>52.030099999999997</v>
      </c>
      <c r="F62" s="121" t="s">
        <v>391</v>
      </c>
      <c r="G62" s="121" t="s">
        <v>466</v>
      </c>
      <c r="H62" s="121" t="s">
        <v>467</v>
      </c>
      <c r="I62" s="122">
        <v>21.5</v>
      </c>
      <c r="J62" s="123">
        <v>52.030099999999997</v>
      </c>
      <c r="K62" s="73" t="s">
        <v>392</v>
      </c>
      <c r="L62" s="2" t="s">
        <v>49</v>
      </c>
    </row>
    <row r="63" spans="1:12" x14ac:dyDescent="0.25">
      <c r="A63" s="105" t="str">
        <f>IF(LEN($K63)&gt;3,$K63,"")</f>
        <v/>
      </c>
      <c r="B63" s="106" t="str">
        <f>IF(LEN($K63)&gt;3,"",IF(D63=D62,"",D63))</f>
        <v/>
      </c>
      <c r="C63" s="113" t="str">
        <f>IF(LEN($K63)&gt;3,"",IF(E63=E62,"",E63))</f>
        <v/>
      </c>
      <c r="D63" s="114" t="s">
        <v>158</v>
      </c>
      <c r="E63" s="114">
        <v>52.030099999999997</v>
      </c>
      <c r="F63" s="124" t="s">
        <v>376</v>
      </c>
      <c r="G63" s="124" t="s">
        <v>466</v>
      </c>
      <c r="H63" s="124" t="s">
        <v>468</v>
      </c>
      <c r="I63" s="125">
        <v>22</v>
      </c>
      <c r="J63" s="126">
        <v>52.030099999999997</v>
      </c>
      <c r="K63" s="73" t="s">
        <v>377</v>
      </c>
      <c r="L63" s="2"/>
    </row>
    <row r="64" spans="1:12" x14ac:dyDescent="0.25">
      <c r="A64" s="105" t="str">
        <f t="shared" ref="A64:A125" si="4">IF(LEN($K64)&gt;3,$K64,"")</f>
        <v/>
      </c>
      <c r="B64" s="106" t="str">
        <f t="shared" ref="B64:B87" si="5">IF(LEN($K64)&gt;3,"",IF(D64=D63,"",D64))</f>
        <v/>
      </c>
      <c r="C64" s="113" t="str">
        <f t="shared" ref="C64:C87" si="6">IF(LEN($K64)&gt;3,"",IF(E64=E63,"",E64))</f>
        <v/>
      </c>
      <c r="D64" s="114" t="s">
        <v>158</v>
      </c>
      <c r="E64" s="114">
        <v>52.030099999999997</v>
      </c>
      <c r="F64" s="124" t="s">
        <v>374</v>
      </c>
      <c r="G64" s="124" t="s">
        <v>469</v>
      </c>
      <c r="H64" s="124" t="s">
        <v>470</v>
      </c>
      <c r="I64" s="125">
        <v>78</v>
      </c>
      <c r="J64" s="126">
        <v>52.020099999999999</v>
      </c>
      <c r="K64" s="73" t="s">
        <v>375</v>
      </c>
      <c r="L64" s="2"/>
    </row>
    <row r="65" spans="1:12" x14ac:dyDescent="0.25">
      <c r="A65" s="105" t="str">
        <f t="shared" si="4"/>
        <v/>
      </c>
      <c r="B65" s="106" t="str">
        <f t="shared" si="5"/>
        <v/>
      </c>
      <c r="C65" s="113" t="str">
        <f t="shared" si="6"/>
        <v/>
      </c>
      <c r="D65" s="114" t="s">
        <v>158</v>
      </c>
      <c r="E65" s="114">
        <v>52.030099999999997</v>
      </c>
      <c r="F65" s="124" t="s">
        <v>380</v>
      </c>
      <c r="G65" s="124" t="s">
        <v>471</v>
      </c>
      <c r="H65" s="124" t="s">
        <v>467</v>
      </c>
      <c r="I65" s="125">
        <v>15.65</v>
      </c>
      <c r="J65" s="126">
        <v>52.030099999999997</v>
      </c>
      <c r="K65" s="73" t="s">
        <v>381</v>
      </c>
      <c r="L65" s="2"/>
    </row>
    <row r="66" spans="1:12" x14ac:dyDescent="0.25">
      <c r="A66" s="105" t="str">
        <f t="shared" si="4"/>
        <v/>
      </c>
      <c r="B66" s="106" t="str">
        <f t="shared" si="5"/>
        <v/>
      </c>
      <c r="C66" s="113" t="str">
        <f t="shared" si="6"/>
        <v/>
      </c>
      <c r="D66" s="114" t="s">
        <v>158</v>
      </c>
      <c r="E66" s="114">
        <v>52.030099999999997</v>
      </c>
      <c r="F66" s="124" t="s">
        <v>335</v>
      </c>
      <c r="G66" s="124" t="s">
        <v>472</v>
      </c>
      <c r="H66" s="124" t="s">
        <v>473</v>
      </c>
      <c r="I66" s="125">
        <v>78.92</v>
      </c>
      <c r="J66" s="126">
        <v>52.020099999999999</v>
      </c>
      <c r="K66" s="73" t="s">
        <v>336</v>
      </c>
      <c r="L66" s="2"/>
    </row>
    <row r="67" spans="1:12" x14ac:dyDescent="0.25">
      <c r="A67" s="105" t="str">
        <f t="shared" si="4"/>
        <v/>
      </c>
      <c r="B67" s="106" t="str">
        <f t="shared" si="5"/>
        <v/>
      </c>
      <c r="C67" s="113" t="str">
        <f t="shared" si="6"/>
        <v/>
      </c>
      <c r="D67" s="114" t="s">
        <v>158</v>
      </c>
      <c r="E67" s="114">
        <v>52.030099999999997</v>
      </c>
      <c r="F67" s="124" t="s">
        <v>364</v>
      </c>
      <c r="G67" s="124" t="s">
        <v>474</v>
      </c>
      <c r="H67" s="124" t="s">
        <v>475</v>
      </c>
      <c r="I67" s="125">
        <v>106.11</v>
      </c>
      <c r="J67" s="126">
        <v>52.010100000000001</v>
      </c>
      <c r="K67" s="73" t="s">
        <v>365</v>
      </c>
      <c r="L67" s="2"/>
    </row>
    <row r="68" spans="1:12" x14ac:dyDescent="0.25">
      <c r="A68" s="103" t="str">
        <f t="shared" si="4"/>
        <v/>
      </c>
      <c r="B68" s="104" t="str">
        <f t="shared" si="5"/>
        <v xml:space="preserve">Business Administration </v>
      </c>
      <c r="C68" s="109">
        <f t="shared" si="6"/>
        <v>52.020099999999999</v>
      </c>
      <c r="D68" s="110" t="s">
        <v>160</v>
      </c>
      <c r="E68" s="110">
        <v>52.020099999999999</v>
      </c>
      <c r="F68" s="121" t="s">
        <v>384</v>
      </c>
      <c r="G68" s="121" t="s">
        <v>476</v>
      </c>
      <c r="H68" s="121" t="s">
        <v>476</v>
      </c>
      <c r="I68" s="122">
        <v>62</v>
      </c>
      <c r="J68" s="123">
        <v>52.020099999999999</v>
      </c>
      <c r="K68" s="73" t="s">
        <v>385</v>
      </c>
      <c r="L68" s="2" t="s">
        <v>50</v>
      </c>
    </row>
    <row r="69" spans="1:12" x14ac:dyDescent="0.25">
      <c r="A69" s="105" t="str">
        <f t="shared" si="4"/>
        <v/>
      </c>
      <c r="B69" s="106" t="str">
        <f t="shared" si="5"/>
        <v/>
      </c>
      <c r="C69" s="113" t="str">
        <f t="shared" si="6"/>
        <v/>
      </c>
      <c r="D69" s="114" t="s">
        <v>160</v>
      </c>
      <c r="E69" s="114">
        <v>52.020099999999999</v>
      </c>
      <c r="F69" s="124" t="s">
        <v>354</v>
      </c>
      <c r="G69" s="124" t="s">
        <v>477</v>
      </c>
      <c r="H69" s="124" t="s">
        <v>477</v>
      </c>
      <c r="I69" s="125">
        <v>119</v>
      </c>
      <c r="J69" s="126">
        <v>52.010100000000001</v>
      </c>
      <c r="K69" s="73" t="s">
        <v>355</v>
      </c>
      <c r="L69" s="2"/>
    </row>
    <row r="70" spans="1:12" x14ac:dyDescent="0.25">
      <c r="A70" s="105" t="str">
        <f t="shared" si="4"/>
        <v/>
      </c>
      <c r="B70" s="106" t="str">
        <f t="shared" si="5"/>
        <v/>
      </c>
      <c r="C70" s="113" t="str">
        <f t="shared" si="6"/>
        <v/>
      </c>
      <c r="D70" s="114" t="s">
        <v>160</v>
      </c>
      <c r="E70" s="114">
        <v>52.020099999999999</v>
      </c>
      <c r="F70" s="124" t="s">
        <v>391</v>
      </c>
      <c r="G70" s="124" t="s">
        <v>466</v>
      </c>
      <c r="H70" s="124" t="s">
        <v>478</v>
      </c>
      <c r="I70" s="125">
        <v>33.75</v>
      </c>
      <c r="J70" s="126">
        <v>52.010100000000001</v>
      </c>
      <c r="K70" s="73" t="s">
        <v>392</v>
      </c>
      <c r="L70" s="2"/>
    </row>
    <row r="71" spans="1:12" x14ac:dyDescent="0.25">
      <c r="A71" s="105" t="str">
        <f t="shared" si="4"/>
        <v/>
      </c>
      <c r="B71" s="106" t="str">
        <f t="shared" si="5"/>
        <v/>
      </c>
      <c r="C71" s="113" t="str">
        <f t="shared" si="6"/>
        <v/>
      </c>
      <c r="D71" s="114" t="s">
        <v>160</v>
      </c>
      <c r="E71" s="114">
        <v>52.020099999999999</v>
      </c>
      <c r="F71" s="124" t="s">
        <v>391</v>
      </c>
      <c r="G71" s="124" t="s">
        <v>466</v>
      </c>
      <c r="H71" s="124" t="s">
        <v>476</v>
      </c>
      <c r="I71" s="125">
        <v>15.75</v>
      </c>
      <c r="J71" s="126">
        <v>52.020099999999999</v>
      </c>
      <c r="K71" s="73" t="s">
        <v>392</v>
      </c>
      <c r="L71" s="2"/>
    </row>
    <row r="72" spans="1:12" x14ac:dyDescent="0.25">
      <c r="A72" s="105" t="str">
        <f t="shared" si="4"/>
        <v/>
      </c>
      <c r="B72" s="106" t="str">
        <f t="shared" si="5"/>
        <v/>
      </c>
      <c r="C72" s="113" t="str">
        <f t="shared" si="6"/>
        <v/>
      </c>
      <c r="D72" s="114" t="s">
        <v>160</v>
      </c>
      <c r="E72" s="114">
        <v>52.020099999999999</v>
      </c>
      <c r="F72" s="124" t="s">
        <v>391</v>
      </c>
      <c r="G72" s="124" t="s">
        <v>466</v>
      </c>
      <c r="H72" s="124" t="s">
        <v>479</v>
      </c>
      <c r="I72" s="125">
        <v>19.5</v>
      </c>
      <c r="J72" s="126">
        <v>52.140099999999997</v>
      </c>
      <c r="K72" s="73" t="s">
        <v>392</v>
      </c>
      <c r="L72" s="2"/>
    </row>
    <row r="73" spans="1:12" x14ac:dyDescent="0.25">
      <c r="A73" s="105" t="str">
        <f t="shared" si="4"/>
        <v/>
      </c>
      <c r="B73" s="106" t="str">
        <f t="shared" si="5"/>
        <v/>
      </c>
      <c r="C73" s="113" t="str">
        <f t="shared" si="6"/>
        <v/>
      </c>
      <c r="D73" s="114" t="s">
        <v>160</v>
      </c>
      <c r="E73" s="114">
        <v>52.020099999999999</v>
      </c>
      <c r="F73" s="124" t="s">
        <v>368</v>
      </c>
      <c r="G73" s="124" t="s">
        <v>480</v>
      </c>
      <c r="H73" s="124" t="s">
        <v>481</v>
      </c>
      <c r="I73" s="125">
        <v>11</v>
      </c>
      <c r="J73" s="126">
        <v>52.120100000000001</v>
      </c>
      <c r="K73" s="73" t="s">
        <v>369</v>
      </c>
      <c r="L73" s="2"/>
    </row>
    <row r="74" spans="1:12" x14ac:dyDescent="0.25">
      <c r="A74" s="105" t="str">
        <f t="shared" si="4"/>
        <v/>
      </c>
      <c r="B74" s="106" t="str">
        <f t="shared" si="5"/>
        <v/>
      </c>
      <c r="C74" s="113" t="str">
        <f t="shared" si="6"/>
        <v/>
      </c>
      <c r="D74" s="114" t="s">
        <v>160</v>
      </c>
      <c r="E74" s="114">
        <v>52.020099999999999</v>
      </c>
      <c r="F74" s="124" t="s">
        <v>368</v>
      </c>
      <c r="G74" s="124" t="s">
        <v>480</v>
      </c>
      <c r="H74" s="124" t="s">
        <v>482</v>
      </c>
      <c r="I74" s="125">
        <v>14</v>
      </c>
      <c r="J74" s="126">
        <v>52.140099999999997</v>
      </c>
      <c r="K74" s="73" t="s">
        <v>369</v>
      </c>
      <c r="L74" s="2"/>
    </row>
    <row r="75" spans="1:12" x14ac:dyDescent="0.25">
      <c r="A75" s="105" t="str">
        <f t="shared" si="4"/>
        <v/>
      </c>
      <c r="B75" s="106" t="str">
        <f t="shared" si="5"/>
        <v/>
      </c>
      <c r="C75" s="113" t="str">
        <f t="shared" si="6"/>
        <v/>
      </c>
      <c r="D75" s="114" t="s">
        <v>160</v>
      </c>
      <c r="E75" s="114">
        <v>52.020099999999999</v>
      </c>
      <c r="F75" s="124" t="s">
        <v>368</v>
      </c>
      <c r="G75" s="124" t="s">
        <v>480</v>
      </c>
      <c r="H75" s="124" t="s">
        <v>483</v>
      </c>
      <c r="I75" s="125">
        <v>10</v>
      </c>
      <c r="J75" s="126">
        <v>52.020499999999998</v>
      </c>
      <c r="K75" s="73" t="s">
        <v>369</v>
      </c>
      <c r="L75" s="2"/>
    </row>
    <row r="76" spans="1:12" x14ac:dyDescent="0.25">
      <c r="A76" s="105" t="str">
        <f t="shared" si="4"/>
        <v/>
      </c>
      <c r="B76" s="106" t="str">
        <f t="shared" si="5"/>
        <v/>
      </c>
      <c r="C76" s="113" t="str">
        <f t="shared" si="6"/>
        <v/>
      </c>
      <c r="D76" s="114" t="s">
        <v>160</v>
      </c>
      <c r="E76" s="114">
        <v>52.020099999999999</v>
      </c>
      <c r="F76" s="124" t="s">
        <v>376</v>
      </c>
      <c r="G76" s="124" t="s">
        <v>466</v>
      </c>
      <c r="H76" s="124" t="s">
        <v>484</v>
      </c>
      <c r="I76" s="125">
        <v>16.5</v>
      </c>
      <c r="J76" s="126">
        <v>52.020299999999999</v>
      </c>
      <c r="K76" s="73" t="s">
        <v>377</v>
      </c>
      <c r="L76" s="2"/>
    </row>
    <row r="77" spans="1:12" x14ac:dyDescent="0.25">
      <c r="A77" s="105" t="str">
        <f t="shared" si="4"/>
        <v/>
      </c>
      <c r="B77" s="106" t="str">
        <f t="shared" si="5"/>
        <v/>
      </c>
      <c r="C77" s="113" t="str">
        <f t="shared" si="6"/>
        <v/>
      </c>
      <c r="D77" s="114" t="s">
        <v>160</v>
      </c>
      <c r="E77" s="114">
        <v>52.020099999999999</v>
      </c>
      <c r="F77" s="124" t="s">
        <v>376</v>
      </c>
      <c r="G77" s="124" t="s">
        <v>466</v>
      </c>
      <c r="H77" s="124" t="s">
        <v>485</v>
      </c>
      <c r="I77" s="125">
        <v>20</v>
      </c>
      <c r="J77" s="126">
        <v>52.100099999999998</v>
      </c>
      <c r="K77" s="73" t="s">
        <v>377</v>
      </c>
      <c r="L77" s="2"/>
    </row>
    <row r="78" spans="1:12" x14ac:dyDescent="0.25">
      <c r="A78" s="105" t="str">
        <f t="shared" si="4"/>
        <v/>
      </c>
      <c r="B78" s="106" t="str">
        <f t="shared" si="5"/>
        <v/>
      </c>
      <c r="C78" s="113" t="str">
        <f t="shared" si="6"/>
        <v/>
      </c>
      <c r="D78" s="114" t="s">
        <v>160</v>
      </c>
      <c r="E78" s="114">
        <v>52.020099999999999</v>
      </c>
      <c r="F78" s="124" t="s">
        <v>376</v>
      </c>
      <c r="G78" s="124" t="s">
        <v>466</v>
      </c>
      <c r="H78" s="124" t="s">
        <v>486</v>
      </c>
      <c r="I78" s="125">
        <v>11</v>
      </c>
      <c r="J78" s="126">
        <v>52.020099999999999</v>
      </c>
      <c r="K78" s="73" t="s">
        <v>377</v>
      </c>
      <c r="L78" s="2"/>
    </row>
    <row r="79" spans="1:12" x14ac:dyDescent="0.25">
      <c r="A79" s="105" t="str">
        <f t="shared" si="4"/>
        <v/>
      </c>
      <c r="B79" s="106" t="str">
        <f t="shared" si="5"/>
        <v/>
      </c>
      <c r="C79" s="113" t="str">
        <f t="shared" si="6"/>
        <v/>
      </c>
      <c r="D79" s="114" t="s">
        <v>160</v>
      </c>
      <c r="E79" s="114">
        <v>52.020099999999999</v>
      </c>
      <c r="F79" s="124" t="s">
        <v>399</v>
      </c>
      <c r="G79" s="124" t="s">
        <v>474</v>
      </c>
      <c r="H79" s="124" t="s">
        <v>476</v>
      </c>
      <c r="I79" s="125">
        <v>12</v>
      </c>
      <c r="J79" s="126">
        <v>52.020099999999999</v>
      </c>
      <c r="K79" s="73" t="s">
        <v>400</v>
      </c>
      <c r="L79" s="2"/>
    </row>
    <row r="80" spans="1:12" x14ac:dyDescent="0.25">
      <c r="A80" s="105" t="str">
        <f t="shared" si="4"/>
        <v/>
      </c>
      <c r="B80" s="106" t="str">
        <f t="shared" si="5"/>
        <v/>
      </c>
      <c r="C80" s="113" t="str">
        <f t="shared" si="6"/>
        <v/>
      </c>
      <c r="D80" s="114" t="s">
        <v>160</v>
      </c>
      <c r="E80" s="114">
        <v>52.020099999999999</v>
      </c>
      <c r="F80" s="124" t="s">
        <v>380</v>
      </c>
      <c r="G80" s="124" t="s">
        <v>471</v>
      </c>
      <c r="H80" s="124" t="s">
        <v>487</v>
      </c>
      <c r="I80" s="125">
        <v>16.25</v>
      </c>
      <c r="J80" s="126">
        <v>52.020099999999999</v>
      </c>
      <c r="K80" s="73" t="s">
        <v>381</v>
      </c>
      <c r="L80" s="2"/>
    </row>
    <row r="81" spans="1:12" x14ac:dyDescent="0.25">
      <c r="A81" s="105" t="str">
        <f t="shared" si="4"/>
        <v/>
      </c>
      <c r="B81" s="106" t="str">
        <f t="shared" si="5"/>
        <v/>
      </c>
      <c r="C81" s="113" t="str">
        <f t="shared" si="6"/>
        <v/>
      </c>
      <c r="D81" s="114" t="s">
        <v>160</v>
      </c>
      <c r="E81" s="114">
        <v>52.020099999999999</v>
      </c>
      <c r="F81" s="124" t="s">
        <v>380</v>
      </c>
      <c r="G81" s="124" t="s">
        <v>471</v>
      </c>
      <c r="H81" s="124" t="s">
        <v>488</v>
      </c>
      <c r="I81" s="125">
        <v>18.739999999999998</v>
      </c>
      <c r="J81" s="126">
        <v>52.020299999999999</v>
      </c>
      <c r="K81" s="73" t="s">
        <v>381</v>
      </c>
      <c r="L81" s="2"/>
    </row>
    <row r="82" spans="1:12" x14ac:dyDescent="0.25">
      <c r="A82" s="107" t="str">
        <f t="shared" si="4"/>
        <v/>
      </c>
      <c r="B82" s="108" t="str">
        <f t="shared" si="5"/>
        <v/>
      </c>
      <c r="C82" s="117" t="str">
        <f t="shared" si="6"/>
        <v/>
      </c>
      <c r="D82" s="118" t="s">
        <v>160</v>
      </c>
      <c r="E82" s="118">
        <v>52.020099999999999</v>
      </c>
      <c r="F82" s="127" t="s">
        <v>364</v>
      </c>
      <c r="G82" s="127" t="s">
        <v>474</v>
      </c>
      <c r="H82" s="127" t="s">
        <v>475</v>
      </c>
      <c r="I82" s="128">
        <v>106.11</v>
      </c>
      <c r="J82" s="129">
        <v>52.010100000000001</v>
      </c>
      <c r="K82" s="73" t="s">
        <v>365</v>
      </c>
      <c r="L82" s="2"/>
    </row>
    <row r="83" spans="1:12" x14ac:dyDescent="0.25">
      <c r="A83" s="105" t="str">
        <f t="shared" si="4"/>
        <v/>
      </c>
      <c r="B83" s="106" t="str">
        <f t="shared" si="5"/>
        <v xml:space="preserve">Finance </v>
      </c>
      <c r="C83" s="113">
        <f t="shared" si="6"/>
        <v>52.080100000000002</v>
      </c>
      <c r="D83" s="114" t="s">
        <v>162</v>
      </c>
      <c r="E83" s="114">
        <v>52.080100000000002</v>
      </c>
      <c r="F83" s="124" t="s">
        <v>362</v>
      </c>
      <c r="G83" s="124" t="s">
        <v>489</v>
      </c>
      <c r="H83" s="124" t="s">
        <v>490</v>
      </c>
      <c r="I83" s="125">
        <v>18</v>
      </c>
      <c r="J83" s="126">
        <v>52.080100000000002</v>
      </c>
      <c r="K83" s="73" t="s">
        <v>363</v>
      </c>
      <c r="L83" s="2" t="s">
        <v>51</v>
      </c>
    </row>
    <row r="84" spans="1:12" x14ac:dyDescent="0.25">
      <c r="A84" s="105" t="str">
        <f t="shared" si="4"/>
        <v/>
      </c>
      <c r="B84" s="106" t="str">
        <f t="shared" si="5"/>
        <v/>
      </c>
      <c r="C84" s="113" t="str">
        <f t="shared" si="6"/>
        <v/>
      </c>
      <c r="D84" s="114" t="s">
        <v>162</v>
      </c>
      <c r="E84" s="114">
        <v>52.080100000000002</v>
      </c>
      <c r="F84" s="124" t="s">
        <v>391</v>
      </c>
      <c r="G84" s="124" t="s">
        <v>466</v>
      </c>
      <c r="H84" s="124" t="s">
        <v>491</v>
      </c>
      <c r="I84" s="125">
        <v>26</v>
      </c>
      <c r="J84" s="126">
        <v>52.080100000000002</v>
      </c>
      <c r="K84" s="73" t="s">
        <v>392</v>
      </c>
      <c r="L84" s="2"/>
    </row>
    <row r="85" spans="1:12" x14ac:dyDescent="0.25">
      <c r="A85" s="105" t="str">
        <f t="shared" si="4"/>
        <v/>
      </c>
      <c r="B85" s="106" t="str">
        <f t="shared" si="5"/>
        <v/>
      </c>
      <c r="C85" s="113" t="str">
        <f t="shared" si="6"/>
        <v/>
      </c>
      <c r="D85" s="114" t="s">
        <v>162</v>
      </c>
      <c r="E85" s="114">
        <v>52.080100000000002</v>
      </c>
      <c r="F85" s="124" t="s">
        <v>376</v>
      </c>
      <c r="G85" s="124" t="s">
        <v>466</v>
      </c>
      <c r="H85" s="124" t="s">
        <v>492</v>
      </c>
      <c r="I85" s="125">
        <v>17</v>
      </c>
      <c r="J85" s="126">
        <v>52.080100000000002</v>
      </c>
      <c r="K85" s="73" t="s">
        <v>377</v>
      </c>
      <c r="L85" s="2"/>
    </row>
    <row r="86" spans="1:12" x14ac:dyDescent="0.25">
      <c r="A86" s="105" t="str">
        <f t="shared" si="4"/>
        <v/>
      </c>
      <c r="B86" s="106" t="str">
        <f t="shared" si="5"/>
        <v/>
      </c>
      <c r="C86" s="113" t="str">
        <f t="shared" si="6"/>
        <v/>
      </c>
      <c r="D86" s="114" t="s">
        <v>162</v>
      </c>
      <c r="E86" s="114">
        <v>52.080100000000002</v>
      </c>
      <c r="F86" s="124" t="s">
        <v>364</v>
      </c>
      <c r="G86" s="124" t="s">
        <v>474</v>
      </c>
      <c r="H86" s="124" t="s">
        <v>475</v>
      </c>
      <c r="I86" s="125">
        <v>106.11</v>
      </c>
      <c r="J86" s="126">
        <v>52.010100000000001</v>
      </c>
      <c r="K86" s="73" t="s">
        <v>365</v>
      </c>
      <c r="L86" s="2"/>
    </row>
    <row r="87" spans="1:12" x14ac:dyDescent="0.25">
      <c r="A87" s="107" t="str">
        <f t="shared" si="4"/>
        <v/>
      </c>
      <c r="B87" s="108" t="str">
        <f t="shared" si="5"/>
        <v/>
      </c>
      <c r="C87" s="117" t="str">
        <f t="shared" si="6"/>
        <v/>
      </c>
      <c r="D87" s="118" t="s">
        <v>162</v>
      </c>
      <c r="E87" s="118">
        <v>52.080100000000002</v>
      </c>
      <c r="F87" s="127" t="s">
        <v>341</v>
      </c>
      <c r="G87" s="127" t="s">
        <v>472</v>
      </c>
      <c r="H87" s="127" t="s">
        <v>493</v>
      </c>
      <c r="I87" s="128">
        <v>71.5</v>
      </c>
      <c r="J87" s="129">
        <v>52.020099999999999</v>
      </c>
      <c r="K87" s="73" t="s">
        <v>342</v>
      </c>
      <c r="L87" s="2"/>
    </row>
    <row r="88" spans="1:12" x14ac:dyDescent="0.25">
      <c r="A88" s="94" t="str">
        <f>IF(LEN($K88)&gt;3,$K88,"")</f>
        <v xml:space="preserve">College of Education </v>
      </c>
      <c r="B88" s="95"/>
      <c r="C88" s="96"/>
      <c r="D88" s="97"/>
      <c r="E88" s="97"/>
      <c r="F88" s="98"/>
      <c r="G88" s="98"/>
      <c r="H88" s="98"/>
      <c r="I88" s="99"/>
      <c r="J88" s="100"/>
      <c r="K88" s="73" t="s">
        <v>164</v>
      </c>
      <c r="L88" s="66" t="s">
        <v>126</v>
      </c>
    </row>
    <row r="89" spans="1:12" x14ac:dyDescent="0.25">
      <c r="A89" s="103" t="str">
        <f t="shared" si="4"/>
        <v/>
      </c>
      <c r="B89" s="104" t="str">
        <f t="shared" ref="B89" si="7">IF(LEN($K89)&gt;3,"",IF(D89=D88,"",D89))</f>
        <v xml:space="preserve">Curriculum &amp; Instruction </v>
      </c>
      <c r="C89" s="109">
        <f t="shared" ref="C89" si="8">IF(LEN($K89)&gt;3,"",IF(E89=E88,"",E89))</f>
        <v>13.030099999999999</v>
      </c>
      <c r="D89" s="110" t="s">
        <v>166</v>
      </c>
      <c r="E89" s="110">
        <v>13.030099999999999</v>
      </c>
      <c r="F89" s="121" t="s">
        <v>366</v>
      </c>
      <c r="G89" s="121" t="s">
        <v>494</v>
      </c>
      <c r="H89" s="121" t="s">
        <v>495</v>
      </c>
      <c r="I89" s="122">
        <v>44</v>
      </c>
      <c r="J89" s="123">
        <v>13.129899999999999</v>
      </c>
      <c r="K89" s="73" t="s">
        <v>367</v>
      </c>
      <c r="L89" s="66" t="s">
        <v>52</v>
      </c>
    </row>
    <row r="90" spans="1:12" x14ac:dyDescent="0.25">
      <c r="A90" s="105" t="str">
        <f t="shared" si="4"/>
        <v/>
      </c>
      <c r="B90" s="106" t="str">
        <f t="shared" ref="B90:B113" si="9">IF(LEN($K90)&gt;3,"",IF(D90=D89,"",D90))</f>
        <v/>
      </c>
      <c r="C90" s="113" t="str">
        <f t="shared" ref="C90:C113" si="10">IF(LEN($K90)&gt;3,"",IF(E90=E89,"",E90))</f>
        <v/>
      </c>
      <c r="D90" s="114" t="s">
        <v>166</v>
      </c>
      <c r="E90" s="114">
        <v>13.030099999999999</v>
      </c>
      <c r="F90" s="124" t="s">
        <v>376</v>
      </c>
      <c r="G90" s="124" t="s">
        <v>448</v>
      </c>
      <c r="H90" s="124" t="s">
        <v>496</v>
      </c>
      <c r="I90" s="125">
        <v>38.1</v>
      </c>
      <c r="J90" s="126">
        <v>13.0101</v>
      </c>
      <c r="K90" s="73" t="s">
        <v>377</v>
      </c>
    </row>
    <row r="91" spans="1:12" x14ac:dyDescent="0.25">
      <c r="A91" s="105" t="str">
        <f t="shared" si="4"/>
        <v/>
      </c>
      <c r="B91" s="106" t="str">
        <f t="shared" si="9"/>
        <v/>
      </c>
      <c r="C91" s="113" t="str">
        <f t="shared" si="10"/>
        <v/>
      </c>
      <c r="D91" s="114" t="s">
        <v>166</v>
      </c>
      <c r="E91" s="114">
        <v>13.030099999999999</v>
      </c>
      <c r="F91" s="124" t="s">
        <v>399</v>
      </c>
      <c r="G91" s="124" t="s">
        <v>497</v>
      </c>
      <c r="H91" s="124" t="s">
        <v>498</v>
      </c>
      <c r="I91" s="125">
        <v>31.15</v>
      </c>
      <c r="J91" s="126">
        <v>13.030099999999999</v>
      </c>
      <c r="K91" s="73" t="s">
        <v>400</v>
      </c>
    </row>
    <row r="92" spans="1:12" x14ac:dyDescent="0.25">
      <c r="A92" s="105" t="str">
        <f t="shared" si="4"/>
        <v/>
      </c>
      <c r="B92" s="106" t="str">
        <f t="shared" si="9"/>
        <v/>
      </c>
      <c r="C92" s="113" t="str">
        <f t="shared" si="10"/>
        <v/>
      </c>
      <c r="D92" s="114" t="s">
        <v>166</v>
      </c>
      <c r="E92" s="114">
        <v>13.030099999999999</v>
      </c>
      <c r="F92" s="124" t="s">
        <v>380</v>
      </c>
      <c r="G92" s="124" t="s">
        <v>497</v>
      </c>
      <c r="H92" s="124" t="s">
        <v>499</v>
      </c>
      <c r="I92" s="125">
        <v>30.95</v>
      </c>
      <c r="J92" s="126">
        <v>13.030099999999999</v>
      </c>
      <c r="K92" s="73" t="s">
        <v>381</v>
      </c>
    </row>
    <row r="93" spans="1:12" x14ac:dyDescent="0.25">
      <c r="A93" s="107" t="str">
        <f t="shared" si="4"/>
        <v/>
      </c>
      <c r="B93" s="108" t="str">
        <f t="shared" si="9"/>
        <v/>
      </c>
      <c r="C93" s="117" t="str">
        <f t="shared" si="10"/>
        <v/>
      </c>
      <c r="D93" s="114" t="s">
        <v>166</v>
      </c>
      <c r="E93" s="114">
        <v>13.030099999999999</v>
      </c>
      <c r="F93" s="124" t="s">
        <v>364</v>
      </c>
      <c r="G93" s="124" t="s">
        <v>500</v>
      </c>
      <c r="H93" s="124" t="s">
        <v>501</v>
      </c>
      <c r="I93" s="125">
        <v>28.75</v>
      </c>
      <c r="J93" s="126">
        <v>13.0101</v>
      </c>
      <c r="K93" s="73" t="s">
        <v>365</v>
      </c>
    </row>
    <row r="94" spans="1:12" x14ac:dyDescent="0.25">
      <c r="A94" s="103" t="str">
        <f t="shared" si="4"/>
        <v/>
      </c>
      <c r="B94" s="104" t="str">
        <f t="shared" si="9"/>
        <v xml:space="preserve">Educ Policy, Orgzn &amp; Leadrship </v>
      </c>
      <c r="C94" s="109">
        <f t="shared" si="10"/>
        <v>13.040100000000001</v>
      </c>
      <c r="D94" s="110" t="s">
        <v>168</v>
      </c>
      <c r="E94" s="110">
        <v>13.040100000000001</v>
      </c>
      <c r="F94" s="121" t="s">
        <v>366</v>
      </c>
      <c r="G94" s="121" t="s">
        <v>494</v>
      </c>
      <c r="H94" s="121" t="s">
        <v>502</v>
      </c>
      <c r="I94" s="122">
        <v>20</v>
      </c>
      <c r="J94" s="123">
        <v>13.040100000000001</v>
      </c>
      <c r="K94" s="73" t="s">
        <v>367</v>
      </c>
      <c r="L94" s="66" t="s">
        <v>53</v>
      </c>
    </row>
    <row r="95" spans="1:12" x14ac:dyDescent="0.25">
      <c r="A95" s="105" t="str">
        <f t="shared" si="4"/>
        <v/>
      </c>
      <c r="B95" s="106" t="str">
        <f t="shared" si="9"/>
        <v/>
      </c>
      <c r="C95" s="113" t="str">
        <f t="shared" si="10"/>
        <v/>
      </c>
      <c r="D95" s="114" t="s">
        <v>168</v>
      </c>
      <c r="E95" s="114">
        <v>13.040100000000001</v>
      </c>
      <c r="F95" s="124" t="s">
        <v>382</v>
      </c>
      <c r="G95" s="124" t="s">
        <v>500</v>
      </c>
      <c r="H95" s="124" t="s">
        <v>503</v>
      </c>
      <c r="I95" s="125">
        <v>11</v>
      </c>
      <c r="J95" s="126">
        <v>13.040100000000001</v>
      </c>
      <c r="K95" s="73" t="s">
        <v>383</v>
      </c>
    </row>
    <row r="96" spans="1:12" x14ac:dyDescent="0.25">
      <c r="A96" s="105" t="str">
        <f t="shared" si="4"/>
        <v/>
      </c>
      <c r="B96" s="106" t="str">
        <f t="shared" si="9"/>
        <v/>
      </c>
      <c r="C96" s="113" t="str">
        <f t="shared" si="10"/>
        <v/>
      </c>
      <c r="D96" s="114" t="s">
        <v>168</v>
      </c>
      <c r="E96" s="114">
        <v>13.040100000000001</v>
      </c>
      <c r="F96" s="124" t="s">
        <v>368</v>
      </c>
      <c r="G96" s="124" t="s">
        <v>445</v>
      </c>
      <c r="H96" s="124" t="s">
        <v>504</v>
      </c>
      <c r="I96" s="125">
        <v>19</v>
      </c>
      <c r="J96" s="126">
        <v>13.040100000000001</v>
      </c>
      <c r="K96" s="73" t="s">
        <v>369</v>
      </c>
    </row>
    <row r="97" spans="1:12" x14ac:dyDescent="0.25">
      <c r="A97" s="105" t="str">
        <f t="shared" si="4"/>
        <v/>
      </c>
      <c r="B97" s="106" t="str">
        <f t="shared" si="9"/>
        <v/>
      </c>
      <c r="C97" s="113" t="str">
        <f t="shared" si="10"/>
        <v/>
      </c>
      <c r="D97" s="114" t="s">
        <v>168</v>
      </c>
      <c r="E97" s="114">
        <v>13.040100000000001</v>
      </c>
      <c r="F97" s="124" t="s">
        <v>376</v>
      </c>
      <c r="G97" s="124" t="s">
        <v>448</v>
      </c>
      <c r="H97" s="124" t="s">
        <v>505</v>
      </c>
      <c r="I97" s="125">
        <v>44</v>
      </c>
      <c r="J97" s="126">
        <v>13.0101</v>
      </c>
      <c r="K97" s="73" t="s">
        <v>377</v>
      </c>
    </row>
    <row r="98" spans="1:12" x14ac:dyDescent="0.25">
      <c r="A98" s="105" t="str">
        <f t="shared" si="4"/>
        <v/>
      </c>
      <c r="B98" s="106" t="str">
        <f t="shared" si="9"/>
        <v/>
      </c>
      <c r="C98" s="113" t="str">
        <f t="shared" si="10"/>
        <v/>
      </c>
      <c r="D98" s="114" t="s">
        <v>168</v>
      </c>
      <c r="E98" s="114">
        <v>13.040100000000001</v>
      </c>
      <c r="F98" s="124" t="s">
        <v>376</v>
      </c>
      <c r="G98" s="124" t="s">
        <v>448</v>
      </c>
      <c r="H98" s="124" t="s">
        <v>496</v>
      </c>
      <c r="I98" s="125">
        <v>38.1</v>
      </c>
      <c r="J98" s="126">
        <v>13.0101</v>
      </c>
      <c r="K98" s="73" t="s">
        <v>377</v>
      </c>
    </row>
    <row r="99" spans="1:12" x14ac:dyDescent="0.25">
      <c r="A99" s="105" t="str">
        <f t="shared" si="4"/>
        <v/>
      </c>
      <c r="B99" s="106" t="str">
        <f t="shared" si="9"/>
        <v/>
      </c>
      <c r="C99" s="113" t="str">
        <f t="shared" si="10"/>
        <v/>
      </c>
      <c r="D99" s="114" t="s">
        <v>168</v>
      </c>
      <c r="E99" s="114">
        <v>13.040100000000001</v>
      </c>
      <c r="F99" s="124" t="s">
        <v>374</v>
      </c>
      <c r="G99" s="124" t="s">
        <v>506</v>
      </c>
      <c r="H99" s="124" t="s">
        <v>500</v>
      </c>
      <c r="I99" s="125">
        <v>33</v>
      </c>
      <c r="J99" s="126">
        <v>13.0101</v>
      </c>
      <c r="K99" s="73" t="s">
        <v>375</v>
      </c>
    </row>
    <row r="100" spans="1:12" x14ac:dyDescent="0.25">
      <c r="A100" s="105" t="str">
        <f t="shared" si="4"/>
        <v/>
      </c>
      <c r="B100" s="106" t="str">
        <f t="shared" ref="B100" si="11">IF(LEN($K100)&gt;3,"",IF(D100=D99,"",D100))</f>
        <v/>
      </c>
      <c r="C100" s="113" t="str">
        <f t="shared" ref="C100" si="12">IF(LEN($K100)&gt;3,"",IF(E100=E99,"",E100))</f>
        <v/>
      </c>
      <c r="D100" s="114" t="s">
        <v>168</v>
      </c>
      <c r="E100" s="114">
        <v>13.040100000000001</v>
      </c>
      <c r="F100" s="124" t="s">
        <v>399</v>
      </c>
      <c r="G100" s="124" t="s">
        <v>497</v>
      </c>
      <c r="H100" s="124" t="s">
        <v>507</v>
      </c>
      <c r="I100" s="125">
        <v>15</v>
      </c>
      <c r="J100" s="126">
        <v>13.040100000000001</v>
      </c>
      <c r="K100" s="73" t="s">
        <v>400</v>
      </c>
    </row>
    <row r="101" spans="1:12" x14ac:dyDescent="0.25">
      <c r="A101" s="105" t="str">
        <f t="shared" si="4"/>
        <v/>
      </c>
      <c r="B101" s="106" t="str">
        <f t="shared" si="9"/>
        <v/>
      </c>
      <c r="C101" s="113" t="str">
        <f t="shared" si="10"/>
        <v/>
      </c>
      <c r="D101" s="114" t="s">
        <v>168</v>
      </c>
      <c r="E101" s="114">
        <v>13.040100000000001</v>
      </c>
      <c r="F101" s="124" t="s">
        <v>380</v>
      </c>
      <c r="G101" s="124" t="s">
        <v>497</v>
      </c>
      <c r="H101" s="124" t="s">
        <v>508</v>
      </c>
      <c r="I101" s="125">
        <v>16.82</v>
      </c>
      <c r="J101" s="126">
        <v>13.120100000000001</v>
      </c>
      <c r="K101" s="73" t="s">
        <v>381</v>
      </c>
    </row>
    <row r="102" spans="1:12" x14ac:dyDescent="0.25">
      <c r="A102" s="105" t="str">
        <f t="shared" si="4"/>
        <v/>
      </c>
      <c r="B102" s="106" t="str">
        <f t="shared" si="9"/>
        <v/>
      </c>
      <c r="C102" s="113" t="str">
        <f t="shared" si="10"/>
        <v/>
      </c>
      <c r="D102" s="114" t="s">
        <v>168</v>
      </c>
      <c r="E102" s="114">
        <v>13.040100000000001</v>
      </c>
      <c r="F102" s="124" t="s">
        <v>380</v>
      </c>
      <c r="G102" s="124" t="s">
        <v>497</v>
      </c>
      <c r="H102" s="124" t="s">
        <v>509</v>
      </c>
      <c r="I102" s="125">
        <v>19.97</v>
      </c>
      <c r="J102" s="126">
        <v>13.0901</v>
      </c>
      <c r="K102" s="73" t="s">
        <v>381</v>
      </c>
    </row>
    <row r="103" spans="1:12" x14ac:dyDescent="0.25">
      <c r="A103" s="105" t="str">
        <f t="shared" si="4"/>
        <v/>
      </c>
      <c r="B103" s="106" t="str">
        <f t="shared" si="9"/>
        <v/>
      </c>
      <c r="C103" s="113" t="str">
        <f t="shared" si="10"/>
        <v/>
      </c>
      <c r="D103" s="114" t="s">
        <v>168</v>
      </c>
      <c r="E103" s="114">
        <v>13.040100000000001</v>
      </c>
      <c r="F103" s="124" t="s">
        <v>335</v>
      </c>
      <c r="G103" s="124" t="s">
        <v>497</v>
      </c>
      <c r="H103" s="124" t="s">
        <v>497</v>
      </c>
      <c r="I103" s="125">
        <v>26.25</v>
      </c>
      <c r="J103" s="126">
        <v>13.0101</v>
      </c>
      <c r="K103" s="73" t="s">
        <v>336</v>
      </c>
    </row>
    <row r="104" spans="1:12" x14ac:dyDescent="0.25">
      <c r="A104" s="105" t="str">
        <f t="shared" si="4"/>
        <v/>
      </c>
      <c r="B104" s="106" t="str">
        <f t="shared" si="9"/>
        <v/>
      </c>
      <c r="C104" s="113" t="str">
        <f t="shared" si="10"/>
        <v/>
      </c>
      <c r="D104" s="114" t="s">
        <v>168</v>
      </c>
      <c r="E104" s="114">
        <v>13.040100000000001</v>
      </c>
      <c r="F104" s="124" t="s">
        <v>393</v>
      </c>
      <c r="G104" s="124" t="s">
        <v>497</v>
      </c>
      <c r="H104" s="124" t="s">
        <v>510</v>
      </c>
      <c r="I104" s="125">
        <v>16</v>
      </c>
      <c r="J104" s="126">
        <v>13.040100000000001</v>
      </c>
      <c r="K104" s="73" t="s">
        <v>394</v>
      </c>
    </row>
    <row r="105" spans="1:12" x14ac:dyDescent="0.25">
      <c r="A105" s="107" t="str">
        <f t="shared" si="4"/>
        <v/>
      </c>
      <c r="B105" s="108" t="str">
        <f t="shared" si="9"/>
        <v/>
      </c>
      <c r="C105" s="117" t="str">
        <f t="shared" si="10"/>
        <v/>
      </c>
      <c r="D105" s="118" t="s">
        <v>168</v>
      </c>
      <c r="E105" s="118">
        <v>13.040100000000001</v>
      </c>
      <c r="F105" s="127" t="s">
        <v>364</v>
      </c>
      <c r="G105" s="127" t="s">
        <v>500</v>
      </c>
      <c r="H105" s="127" t="s">
        <v>501</v>
      </c>
      <c r="I105" s="128">
        <v>28.75</v>
      </c>
      <c r="J105" s="129">
        <v>13.0101</v>
      </c>
      <c r="K105" s="73" t="s">
        <v>365</v>
      </c>
    </row>
    <row r="106" spans="1:12" x14ac:dyDescent="0.25">
      <c r="A106" s="103" t="str">
        <f t="shared" si="4"/>
        <v/>
      </c>
      <c r="B106" s="104" t="str">
        <f t="shared" si="9"/>
        <v xml:space="preserve">Educational Psychology </v>
      </c>
      <c r="C106" s="109">
        <f t="shared" si="10"/>
        <v>42.2806</v>
      </c>
      <c r="D106" s="114" t="s">
        <v>170</v>
      </c>
      <c r="E106" s="114">
        <v>42.2806</v>
      </c>
      <c r="F106" s="124" t="s">
        <v>391</v>
      </c>
      <c r="G106" s="124" t="s">
        <v>497</v>
      </c>
      <c r="H106" s="124" t="s">
        <v>511</v>
      </c>
      <c r="I106" s="125">
        <v>29</v>
      </c>
      <c r="J106" s="126">
        <v>42.2806</v>
      </c>
      <c r="K106" s="73" t="s">
        <v>392</v>
      </c>
      <c r="L106" s="66" t="s">
        <v>54</v>
      </c>
    </row>
    <row r="107" spans="1:12" x14ac:dyDescent="0.25">
      <c r="A107" s="105" t="str">
        <f t="shared" si="4"/>
        <v/>
      </c>
      <c r="B107" s="106" t="str">
        <f t="shared" si="9"/>
        <v/>
      </c>
      <c r="C107" s="113" t="str">
        <f t="shared" si="10"/>
        <v/>
      </c>
      <c r="D107" s="114" t="s">
        <v>170</v>
      </c>
      <c r="E107" s="114">
        <v>42.2806</v>
      </c>
      <c r="F107" s="124" t="s">
        <v>399</v>
      </c>
      <c r="G107" s="124" t="s">
        <v>497</v>
      </c>
      <c r="H107" s="124" t="s">
        <v>511</v>
      </c>
      <c r="I107" s="125">
        <v>19</v>
      </c>
      <c r="J107" s="126">
        <v>42.2806</v>
      </c>
      <c r="K107" s="73" t="s">
        <v>400</v>
      </c>
    </row>
    <row r="108" spans="1:12" x14ac:dyDescent="0.25">
      <c r="A108" s="105" t="str">
        <f t="shared" si="4"/>
        <v/>
      </c>
      <c r="B108" s="106" t="str">
        <f t="shared" ref="B108" si="13">IF(LEN($K108)&gt;3,"",IF(D108=D107,"",D108))</f>
        <v/>
      </c>
      <c r="C108" s="113" t="str">
        <f t="shared" ref="C108" si="14">IF(LEN($K108)&gt;3,"",IF(E108=E107,"",E108))</f>
        <v/>
      </c>
      <c r="D108" s="114" t="s">
        <v>170</v>
      </c>
      <c r="E108" s="114">
        <v>42.2806</v>
      </c>
      <c r="F108" s="124" t="s">
        <v>380</v>
      </c>
      <c r="G108" s="124" t="s">
        <v>497</v>
      </c>
      <c r="H108" s="124" t="s">
        <v>509</v>
      </c>
      <c r="I108" s="125">
        <v>19.97</v>
      </c>
      <c r="J108" s="126">
        <v>13.0901</v>
      </c>
      <c r="K108" s="73" t="s">
        <v>381</v>
      </c>
    </row>
    <row r="109" spans="1:12" x14ac:dyDescent="0.25">
      <c r="A109" s="105" t="str">
        <f t="shared" si="4"/>
        <v/>
      </c>
      <c r="B109" s="106" t="str">
        <f t="shared" si="9"/>
        <v/>
      </c>
      <c r="C109" s="113" t="str">
        <f t="shared" si="10"/>
        <v/>
      </c>
      <c r="D109" s="114" t="s">
        <v>170</v>
      </c>
      <c r="E109" s="114">
        <v>42.2806</v>
      </c>
      <c r="F109" s="124" t="s">
        <v>335</v>
      </c>
      <c r="G109" s="124" t="s">
        <v>497</v>
      </c>
      <c r="H109" s="124" t="s">
        <v>497</v>
      </c>
      <c r="I109" s="125">
        <v>26.25</v>
      </c>
      <c r="J109" s="126">
        <v>13.0101</v>
      </c>
      <c r="K109" s="73" t="s">
        <v>336</v>
      </c>
    </row>
    <row r="110" spans="1:12" x14ac:dyDescent="0.25">
      <c r="A110" s="107" t="str">
        <f t="shared" si="4"/>
        <v/>
      </c>
      <c r="B110" s="108" t="str">
        <f t="shared" si="9"/>
        <v/>
      </c>
      <c r="C110" s="117" t="str">
        <f t="shared" si="10"/>
        <v/>
      </c>
      <c r="D110" s="114" t="s">
        <v>170</v>
      </c>
      <c r="E110" s="114">
        <v>42.2806</v>
      </c>
      <c r="F110" s="124" t="s">
        <v>364</v>
      </c>
      <c r="G110" s="124" t="s">
        <v>500</v>
      </c>
      <c r="H110" s="124" t="s">
        <v>501</v>
      </c>
      <c r="I110" s="125">
        <v>28.75</v>
      </c>
      <c r="J110" s="126">
        <v>13.0101</v>
      </c>
      <c r="K110" s="73" t="s">
        <v>365</v>
      </c>
    </row>
    <row r="111" spans="1:12" x14ac:dyDescent="0.25">
      <c r="A111" s="103" t="str">
        <f t="shared" si="4"/>
        <v/>
      </c>
      <c r="B111" s="104" t="str">
        <f t="shared" si="9"/>
        <v xml:space="preserve">Special Education </v>
      </c>
      <c r="C111" s="109">
        <f t="shared" si="10"/>
        <v>13.100099999999999</v>
      </c>
      <c r="D111" s="110" t="s">
        <v>172</v>
      </c>
      <c r="E111" s="110">
        <v>13.100099999999999</v>
      </c>
      <c r="F111" s="121" t="s">
        <v>368</v>
      </c>
      <c r="G111" s="121" t="s">
        <v>445</v>
      </c>
      <c r="H111" s="121" t="s">
        <v>512</v>
      </c>
      <c r="I111" s="122">
        <v>23</v>
      </c>
      <c r="J111" s="123">
        <v>42.2806</v>
      </c>
      <c r="K111" s="73" t="s">
        <v>369</v>
      </c>
      <c r="L111" s="66" t="s">
        <v>55</v>
      </c>
    </row>
    <row r="112" spans="1:12" x14ac:dyDescent="0.25">
      <c r="A112" s="105" t="str">
        <f t="shared" si="4"/>
        <v/>
      </c>
      <c r="B112" s="106" t="str">
        <f t="shared" si="9"/>
        <v/>
      </c>
      <c r="C112" s="113" t="str">
        <f t="shared" si="10"/>
        <v/>
      </c>
      <c r="D112" s="114" t="s">
        <v>172</v>
      </c>
      <c r="E112" s="114">
        <v>13.100099999999999</v>
      </c>
      <c r="F112" s="124" t="s">
        <v>374</v>
      </c>
      <c r="G112" s="124" t="s">
        <v>506</v>
      </c>
      <c r="H112" s="124" t="s">
        <v>500</v>
      </c>
      <c r="I112" s="125">
        <v>33</v>
      </c>
      <c r="J112" s="126">
        <v>13.0101</v>
      </c>
      <c r="K112" s="73" t="s">
        <v>375</v>
      </c>
    </row>
    <row r="113" spans="1:12" x14ac:dyDescent="0.25">
      <c r="A113" s="107" t="str">
        <f t="shared" si="4"/>
        <v/>
      </c>
      <c r="B113" s="108" t="str">
        <f t="shared" si="9"/>
        <v/>
      </c>
      <c r="C113" s="117" t="str">
        <f t="shared" si="10"/>
        <v/>
      </c>
      <c r="D113" s="118" t="s">
        <v>172</v>
      </c>
      <c r="E113" s="118">
        <v>13.100099999999999</v>
      </c>
      <c r="F113" s="127" t="s">
        <v>397</v>
      </c>
      <c r="G113" s="127" t="s">
        <v>497</v>
      </c>
      <c r="H113" s="127" t="s">
        <v>513</v>
      </c>
      <c r="I113" s="128">
        <v>22</v>
      </c>
      <c r="J113" s="129">
        <v>13.030099999999999</v>
      </c>
      <c r="K113" s="73" t="s">
        <v>398</v>
      </c>
    </row>
    <row r="114" spans="1:12" x14ac:dyDescent="0.25">
      <c r="A114" s="94" t="str">
        <f t="shared" si="4"/>
        <v xml:space="preserve">College of Engineering </v>
      </c>
      <c r="B114" s="95"/>
      <c r="C114" s="96"/>
      <c r="D114" s="97"/>
      <c r="E114" s="97"/>
      <c r="F114" s="98"/>
      <c r="G114" s="98"/>
      <c r="H114" s="98"/>
      <c r="I114" s="99"/>
      <c r="J114" s="100"/>
      <c r="K114" s="73" t="s">
        <v>174</v>
      </c>
      <c r="L114" s="66" t="s">
        <v>127</v>
      </c>
    </row>
    <row r="115" spans="1:12" x14ac:dyDescent="0.25">
      <c r="A115" s="103" t="str">
        <f t="shared" si="4"/>
        <v/>
      </c>
      <c r="B115" s="104" t="str">
        <f t="shared" ref="B115" si="15">IF(LEN($K115)&gt;3,"",IF(D115=D114,"",D115))</f>
        <v xml:space="preserve">Aerospace Engineering </v>
      </c>
      <c r="C115" s="109">
        <f t="shared" ref="C115" si="16">IF(LEN($K115)&gt;3,"",IF(E115=E114,"",E115))</f>
        <v>14.020099999999999</v>
      </c>
      <c r="D115" s="110" t="s">
        <v>176</v>
      </c>
      <c r="E115" s="110">
        <v>14.020099999999999</v>
      </c>
      <c r="F115" s="121" t="s">
        <v>384</v>
      </c>
      <c r="G115" s="121" t="s">
        <v>514</v>
      </c>
      <c r="H115" s="121" t="s">
        <v>515</v>
      </c>
      <c r="I115" s="122">
        <v>35.67</v>
      </c>
      <c r="J115" s="123">
        <v>14.020099999999999</v>
      </c>
      <c r="K115" s="73" t="s">
        <v>385</v>
      </c>
      <c r="L115" s="66" t="s">
        <v>56</v>
      </c>
    </row>
    <row r="116" spans="1:12" x14ac:dyDescent="0.25">
      <c r="A116" s="105" t="str">
        <f t="shared" si="4"/>
        <v/>
      </c>
      <c r="B116" s="106" t="str">
        <f t="shared" ref="B116:B152" si="17">IF(LEN($K116)&gt;3,"",IF(D116=D115,"",D116))</f>
        <v/>
      </c>
      <c r="C116" s="113" t="str">
        <f t="shared" ref="C116:C152" si="18">IF(LEN($K116)&gt;3,"",IF(E116=E115,"",E116))</f>
        <v/>
      </c>
      <c r="D116" s="114" t="s">
        <v>176</v>
      </c>
      <c r="E116" s="114">
        <v>14.020099999999999</v>
      </c>
      <c r="F116" s="124" t="s">
        <v>364</v>
      </c>
      <c r="G116" s="124" t="s">
        <v>516</v>
      </c>
      <c r="H116" s="124" t="s">
        <v>517</v>
      </c>
      <c r="I116" s="125">
        <v>22.5</v>
      </c>
      <c r="J116" s="126">
        <v>14.020099999999999</v>
      </c>
      <c r="K116" s="73" t="s">
        <v>365</v>
      </c>
    </row>
    <row r="117" spans="1:12" x14ac:dyDescent="0.25">
      <c r="A117" s="107" t="str">
        <f t="shared" si="4"/>
        <v/>
      </c>
      <c r="B117" s="108" t="str">
        <f t="shared" si="17"/>
        <v/>
      </c>
      <c r="C117" s="117" t="str">
        <f t="shared" si="18"/>
        <v/>
      </c>
      <c r="D117" s="114" t="s">
        <v>176</v>
      </c>
      <c r="E117" s="114">
        <v>14.020099999999999</v>
      </c>
      <c r="F117" s="124" t="s">
        <v>350</v>
      </c>
      <c r="G117" s="124" t="s">
        <v>514</v>
      </c>
      <c r="H117" s="124" t="s">
        <v>517</v>
      </c>
      <c r="I117" s="125">
        <v>38</v>
      </c>
      <c r="J117" s="126">
        <v>14.020099999999999</v>
      </c>
      <c r="K117" s="73" t="s">
        <v>351</v>
      </c>
    </row>
    <row r="118" spans="1:12" x14ac:dyDescent="0.25">
      <c r="A118" s="103" t="str">
        <f t="shared" si="4"/>
        <v/>
      </c>
      <c r="B118" s="104" t="str">
        <f t="shared" si="17"/>
        <v xml:space="preserve">Bioengineering </v>
      </c>
      <c r="C118" s="109">
        <f t="shared" si="18"/>
        <v>14.0501</v>
      </c>
      <c r="D118" s="110" t="s">
        <v>178</v>
      </c>
      <c r="E118" s="110">
        <v>14.0501</v>
      </c>
      <c r="F118" s="121" t="s">
        <v>384</v>
      </c>
      <c r="G118" s="121" t="s">
        <v>514</v>
      </c>
      <c r="H118" s="121" t="s">
        <v>518</v>
      </c>
      <c r="I118" s="122">
        <v>22.55</v>
      </c>
      <c r="J118" s="123">
        <v>14.0501</v>
      </c>
      <c r="K118" s="73" t="s">
        <v>385</v>
      </c>
      <c r="L118" s="66" t="s">
        <v>57</v>
      </c>
    </row>
    <row r="119" spans="1:12" x14ac:dyDescent="0.25">
      <c r="A119" s="105" t="str">
        <f t="shared" si="4"/>
        <v/>
      </c>
      <c r="B119" s="106" t="str">
        <f t="shared" si="17"/>
        <v/>
      </c>
      <c r="C119" s="113" t="str">
        <f t="shared" si="18"/>
        <v/>
      </c>
      <c r="D119" s="114" t="s">
        <v>178</v>
      </c>
      <c r="E119" s="114">
        <v>14.0501</v>
      </c>
      <c r="F119" s="124" t="s">
        <v>343</v>
      </c>
      <c r="G119" s="124" t="s">
        <v>514</v>
      </c>
      <c r="H119" s="124" t="s">
        <v>519</v>
      </c>
      <c r="I119" s="125">
        <v>21.21</v>
      </c>
      <c r="J119" s="126">
        <v>14.0501</v>
      </c>
      <c r="K119" s="73" t="s">
        <v>344</v>
      </c>
    </row>
    <row r="120" spans="1:12" x14ac:dyDescent="0.25">
      <c r="A120" s="105" t="str">
        <f t="shared" si="4"/>
        <v/>
      </c>
      <c r="B120" s="106" t="str">
        <f t="shared" si="17"/>
        <v/>
      </c>
      <c r="C120" s="113" t="str">
        <f t="shared" si="18"/>
        <v/>
      </c>
      <c r="D120" s="114" t="s">
        <v>178</v>
      </c>
      <c r="E120" s="114">
        <v>14.0501</v>
      </c>
      <c r="F120" s="124" t="s">
        <v>391</v>
      </c>
      <c r="G120" s="124" t="s">
        <v>514</v>
      </c>
      <c r="H120" s="124" t="s">
        <v>518</v>
      </c>
      <c r="I120" s="125">
        <v>17.5</v>
      </c>
      <c r="J120" s="126">
        <v>14.0501</v>
      </c>
      <c r="K120" s="73" t="s">
        <v>392</v>
      </c>
    </row>
    <row r="121" spans="1:12" x14ac:dyDescent="0.25">
      <c r="A121" s="105" t="str">
        <f t="shared" si="4"/>
        <v/>
      </c>
      <c r="B121" s="106" t="str">
        <f t="shared" si="17"/>
        <v/>
      </c>
      <c r="C121" s="113" t="str">
        <f t="shared" si="18"/>
        <v/>
      </c>
      <c r="D121" s="114" t="s">
        <v>178</v>
      </c>
      <c r="E121" s="114">
        <v>14.0501</v>
      </c>
      <c r="F121" s="124" t="s">
        <v>399</v>
      </c>
      <c r="G121" s="124" t="s">
        <v>514</v>
      </c>
      <c r="H121" s="124" t="s">
        <v>518</v>
      </c>
      <c r="I121" s="125">
        <v>13.2</v>
      </c>
      <c r="J121" s="126">
        <v>14.0501</v>
      </c>
      <c r="K121" s="73" t="s">
        <v>400</v>
      </c>
    </row>
    <row r="122" spans="1:12" x14ac:dyDescent="0.25">
      <c r="A122" s="105" t="str">
        <f t="shared" si="4"/>
        <v/>
      </c>
      <c r="B122" s="106" t="str">
        <f t="shared" si="17"/>
        <v/>
      </c>
      <c r="C122" s="113" t="str">
        <f t="shared" si="18"/>
        <v/>
      </c>
      <c r="D122" s="114" t="s">
        <v>178</v>
      </c>
      <c r="E122" s="114">
        <v>14.0501</v>
      </c>
      <c r="F122" s="124" t="s">
        <v>335</v>
      </c>
      <c r="G122" s="124" t="s">
        <v>514</v>
      </c>
      <c r="H122" s="124" t="s">
        <v>519</v>
      </c>
      <c r="I122" s="125">
        <v>17.5</v>
      </c>
      <c r="J122" s="126">
        <v>14.0501</v>
      </c>
      <c r="K122" s="73" t="s">
        <v>336</v>
      </c>
    </row>
    <row r="123" spans="1:12" x14ac:dyDescent="0.25">
      <c r="A123" s="105" t="str">
        <f t="shared" si="4"/>
        <v/>
      </c>
      <c r="B123" s="106" t="str">
        <f t="shared" si="17"/>
        <v/>
      </c>
      <c r="C123" s="113" t="str">
        <f t="shared" si="18"/>
        <v/>
      </c>
      <c r="D123" s="114" t="s">
        <v>178</v>
      </c>
      <c r="E123" s="114">
        <v>14.0501</v>
      </c>
      <c r="F123" s="124" t="s">
        <v>364</v>
      </c>
      <c r="G123" s="124" t="s">
        <v>516</v>
      </c>
      <c r="H123" s="124" t="s">
        <v>518</v>
      </c>
      <c r="I123" s="125">
        <v>17.5</v>
      </c>
      <c r="J123" s="126">
        <v>14.0501</v>
      </c>
      <c r="K123" s="73" t="s">
        <v>365</v>
      </c>
    </row>
    <row r="124" spans="1:12" x14ac:dyDescent="0.25">
      <c r="A124" s="107" t="str">
        <f t="shared" si="4"/>
        <v/>
      </c>
      <c r="B124" s="108" t="str">
        <f t="shared" si="17"/>
        <v/>
      </c>
      <c r="C124" s="117" t="str">
        <f t="shared" si="18"/>
        <v/>
      </c>
      <c r="D124" s="114" t="s">
        <v>178</v>
      </c>
      <c r="E124" s="114">
        <v>14.0501</v>
      </c>
      <c r="F124" s="124" t="s">
        <v>350</v>
      </c>
      <c r="G124" s="124" t="s">
        <v>514</v>
      </c>
      <c r="H124" s="124" t="s">
        <v>520</v>
      </c>
      <c r="I124" s="125">
        <v>25</v>
      </c>
      <c r="J124" s="126">
        <v>14.0501</v>
      </c>
      <c r="K124" s="73" t="s">
        <v>351</v>
      </c>
    </row>
    <row r="125" spans="1:12" x14ac:dyDescent="0.25">
      <c r="A125" s="103" t="str">
        <f t="shared" si="4"/>
        <v/>
      </c>
      <c r="B125" s="104" t="str">
        <f t="shared" si="17"/>
        <v xml:space="preserve">Civil &amp; Environmental Engr </v>
      </c>
      <c r="C125" s="109">
        <f t="shared" si="18"/>
        <v>14.0801</v>
      </c>
      <c r="D125" s="110" t="s">
        <v>180</v>
      </c>
      <c r="E125" s="110">
        <v>14.0801</v>
      </c>
      <c r="F125" s="121" t="s">
        <v>391</v>
      </c>
      <c r="G125" s="121" t="s">
        <v>514</v>
      </c>
      <c r="H125" s="121" t="s">
        <v>521</v>
      </c>
      <c r="I125" s="122">
        <v>52</v>
      </c>
      <c r="J125" s="123">
        <v>14.0801</v>
      </c>
      <c r="K125" s="73" t="s">
        <v>392</v>
      </c>
      <c r="L125" s="66" t="s">
        <v>58</v>
      </c>
    </row>
    <row r="126" spans="1:12" x14ac:dyDescent="0.25">
      <c r="A126" s="105" t="str">
        <f t="shared" ref="A126:A190" si="19">IF(LEN($K126)&gt;3,$K126,"")</f>
        <v/>
      </c>
      <c r="B126" s="106" t="str">
        <f t="shared" si="17"/>
        <v/>
      </c>
      <c r="C126" s="113" t="str">
        <f t="shared" si="18"/>
        <v/>
      </c>
      <c r="D126" s="114" t="s">
        <v>180</v>
      </c>
      <c r="E126" s="114">
        <v>14.0801</v>
      </c>
      <c r="F126" s="124" t="s">
        <v>335</v>
      </c>
      <c r="G126" s="124" t="s">
        <v>514</v>
      </c>
      <c r="H126" s="124" t="s">
        <v>522</v>
      </c>
      <c r="I126" s="125">
        <v>37.19</v>
      </c>
      <c r="J126" s="126">
        <v>14.0801</v>
      </c>
      <c r="K126" s="73" t="s">
        <v>336</v>
      </c>
    </row>
    <row r="127" spans="1:12" x14ac:dyDescent="0.25">
      <c r="A127" s="105" t="str">
        <f t="shared" si="19"/>
        <v/>
      </c>
      <c r="B127" s="106" t="str">
        <f t="shared" si="17"/>
        <v/>
      </c>
      <c r="C127" s="113" t="str">
        <f t="shared" si="18"/>
        <v/>
      </c>
      <c r="D127" s="114" t="s">
        <v>180</v>
      </c>
      <c r="E127" s="114">
        <v>14.0801</v>
      </c>
      <c r="F127" s="124" t="s">
        <v>364</v>
      </c>
      <c r="G127" s="124" t="s">
        <v>516</v>
      </c>
      <c r="H127" s="124" t="s">
        <v>523</v>
      </c>
      <c r="I127" s="125">
        <v>31.75</v>
      </c>
      <c r="J127" s="126">
        <v>14.0801</v>
      </c>
      <c r="K127" s="73" t="s">
        <v>365</v>
      </c>
    </row>
    <row r="128" spans="1:12" x14ac:dyDescent="0.25">
      <c r="A128" s="107" t="str">
        <f t="shared" si="19"/>
        <v/>
      </c>
      <c r="B128" s="108" t="str">
        <f t="shared" si="17"/>
        <v/>
      </c>
      <c r="C128" s="117" t="str">
        <f t="shared" si="18"/>
        <v/>
      </c>
      <c r="D128" s="114" t="s">
        <v>180</v>
      </c>
      <c r="E128" s="114">
        <v>14.0801</v>
      </c>
      <c r="F128" s="124" t="s">
        <v>350</v>
      </c>
      <c r="G128" s="124" t="s">
        <v>514</v>
      </c>
      <c r="H128" s="124" t="s">
        <v>523</v>
      </c>
      <c r="I128" s="125">
        <v>49</v>
      </c>
      <c r="J128" s="126">
        <v>14.0801</v>
      </c>
      <c r="K128" s="73" t="s">
        <v>351</v>
      </c>
    </row>
    <row r="129" spans="1:12" x14ac:dyDescent="0.25">
      <c r="A129" s="103" t="str">
        <f t="shared" si="19"/>
        <v/>
      </c>
      <c r="B129" s="104" t="str">
        <f t="shared" si="17"/>
        <v xml:space="preserve">Computer Science </v>
      </c>
      <c r="C129" s="109">
        <f t="shared" si="18"/>
        <v>11.0701</v>
      </c>
      <c r="D129" s="110" t="s">
        <v>182</v>
      </c>
      <c r="E129" s="110">
        <v>11.0701</v>
      </c>
      <c r="F129" s="121" t="s">
        <v>343</v>
      </c>
      <c r="G129" s="121" t="s">
        <v>514</v>
      </c>
      <c r="H129" s="121" t="s">
        <v>524</v>
      </c>
      <c r="I129" s="122">
        <v>40.14</v>
      </c>
      <c r="J129" s="123">
        <v>14.0901</v>
      </c>
      <c r="K129" s="73" t="s">
        <v>344</v>
      </c>
      <c r="L129" s="66" t="s">
        <v>59</v>
      </c>
    </row>
    <row r="130" spans="1:12" x14ac:dyDescent="0.25">
      <c r="A130" s="105" t="str">
        <f t="shared" si="19"/>
        <v/>
      </c>
      <c r="B130" s="106" t="str">
        <f t="shared" si="17"/>
        <v/>
      </c>
      <c r="C130" s="113" t="str">
        <f t="shared" si="18"/>
        <v/>
      </c>
      <c r="D130" s="114" t="s">
        <v>182</v>
      </c>
      <c r="E130" s="114">
        <v>11.0701</v>
      </c>
      <c r="F130" s="124" t="s">
        <v>391</v>
      </c>
      <c r="G130" s="124" t="s">
        <v>443</v>
      </c>
      <c r="H130" s="124" t="s">
        <v>525</v>
      </c>
      <c r="I130" s="125">
        <v>33</v>
      </c>
      <c r="J130" s="126">
        <v>11.0101</v>
      </c>
      <c r="K130" s="73" t="s">
        <v>392</v>
      </c>
    </row>
    <row r="131" spans="1:12" x14ac:dyDescent="0.25">
      <c r="A131" s="105" t="str">
        <f t="shared" si="19"/>
        <v/>
      </c>
      <c r="B131" s="106" t="str">
        <f t="shared" si="17"/>
        <v/>
      </c>
      <c r="C131" s="113" t="str">
        <f t="shared" si="18"/>
        <v/>
      </c>
      <c r="D131" s="114" t="s">
        <v>182</v>
      </c>
      <c r="E131" s="114">
        <v>11.0701</v>
      </c>
      <c r="F131" s="124" t="s">
        <v>335</v>
      </c>
      <c r="G131" s="124" t="s">
        <v>514</v>
      </c>
      <c r="H131" s="124" t="s">
        <v>526</v>
      </c>
      <c r="I131" s="125">
        <v>71.91</v>
      </c>
      <c r="J131" s="126">
        <v>14.0901</v>
      </c>
      <c r="K131" s="73" t="s">
        <v>336</v>
      </c>
    </row>
    <row r="132" spans="1:12" x14ac:dyDescent="0.25">
      <c r="A132" s="105" t="str">
        <f t="shared" si="19"/>
        <v/>
      </c>
      <c r="B132" s="106" t="str">
        <f t="shared" si="17"/>
        <v/>
      </c>
      <c r="C132" s="113" t="str">
        <f t="shared" si="18"/>
        <v/>
      </c>
      <c r="D132" s="114" t="s">
        <v>182</v>
      </c>
      <c r="E132" s="114">
        <v>11.0701</v>
      </c>
      <c r="F132" s="124" t="s">
        <v>364</v>
      </c>
      <c r="G132" s="124" t="s">
        <v>516</v>
      </c>
      <c r="H132" s="124" t="s">
        <v>527</v>
      </c>
      <c r="I132" s="125">
        <v>48.3</v>
      </c>
      <c r="J132" s="126">
        <v>14.0999</v>
      </c>
      <c r="K132" s="73" t="s">
        <v>365</v>
      </c>
    </row>
    <row r="133" spans="1:12" x14ac:dyDescent="0.25">
      <c r="A133" s="107" t="str">
        <f t="shared" si="19"/>
        <v/>
      </c>
      <c r="B133" s="108" t="str">
        <f t="shared" si="17"/>
        <v/>
      </c>
      <c r="C133" s="117" t="str">
        <f t="shared" si="18"/>
        <v/>
      </c>
      <c r="D133" s="114" t="s">
        <v>182</v>
      </c>
      <c r="E133" s="114">
        <v>11.0701</v>
      </c>
      <c r="F133" s="124" t="s">
        <v>350</v>
      </c>
      <c r="G133" s="124" t="s">
        <v>528</v>
      </c>
      <c r="H133" s="124" t="s">
        <v>529</v>
      </c>
      <c r="I133" s="125">
        <v>71</v>
      </c>
      <c r="J133" s="126">
        <v>11.0101</v>
      </c>
      <c r="K133" s="73" t="s">
        <v>351</v>
      </c>
    </row>
    <row r="134" spans="1:12" x14ac:dyDescent="0.25">
      <c r="A134" s="103" t="str">
        <f t="shared" si="19"/>
        <v/>
      </c>
      <c r="B134" s="104" t="str">
        <f t="shared" si="17"/>
        <v xml:space="preserve">Electrical &amp; Computer Eng </v>
      </c>
      <c r="C134" s="109">
        <f t="shared" si="18"/>
        <v>14.100099999999999</v>
      </c>
      <c r="D134" s="110" t="s">
        <v>184</v>
      </c>
      <c r="E134" s="110">
        <v>14.100099999999999</v>
      </c>
      <c r="F134" s="121" t="s">
        <v>335</v>
      </c>
      <c r="G134" s="121" t="s">
        <v>514</v>
      </c>
      <c r="H134" s="121" t="s">
        <v>526</v>
      </c>
      <c r="I134" s="122">
        <v>71.91</v>
      </c>
      <c r="J134" s="123">
        <v>14.0901</v>
      </c>
      <c r="K134" s="73" t="s">
        <v>336</v>
      </c>
      <c r="L134" s="66" t="s">
        <v>60</v>
      </c>
    </row>
    <row r="135" spans="1:12" x14ac:dyDescent="0.25">
      <c r="A135" s="105" t="str">
        <f t="shared" si="19"/>
        <v/>
      </c>
      <c r="B135" s="106" t="str">
        <f t="shared" si="17"/>
        <v/>
      </c>
      <c r="C135" s="113" t="str">
        <f t="shared" si="18"/>
        <v/>
      </c>
      <c r="D135" s="114" t="s">
        <v>184</v>
      </c>
      <c r="E135" s="114">
        <v>14.100099999999999</v>
      </c>
      <c r="F135" s="124" t="s">
        <v>364</v>
      </c>
      <c r="G135" s="124" t="s">
        <v>516</v>
      </c>
      <c r="H135" s="124" t="s">
        <v>530</v>
      </c>
      <c r="I135" s="125">
        <v>56.25</v>
      </c>
      <c r="J135" s="126">
        <v>14.0999</v>
      </c>
      <c r="K135" s="73" t="s">
        <v>365</v>
      </c>
    </row>
    <row r="136" spans="1:12" x14ac:dyDescent="0.25">
      <c r="A136" s="107" t="str">
        <f t="shared" si="19"/>
        <v/>
      </c>
      <c r="B136" s="108" t="str">
        <f t="shared" si="17"/>
        <v/>
      </c>
      <c r="C136" s="117" t="str">
        <f t="shared" si="18"/>
        <v/>
      </c>
      <c r="D136" s="114" t="s">
        <v>184</v>
      </c>
      <c r="E136" s="114">
        <v>14.100099999999999</v>
      </c>
      <c r="F136" s="124" t="s">
        <v>350</v>
      </c>
      <c r="G136" s="124" t="s">
        <v>514</v>
      </c>
      <c r="H136" s="124" t="s">
        <v>531</v>
      </c>
      <c r="I136" s="125">
        <v>108</v>
      </c>
      <c r="J136" s="126">
        <v>14.100099999999999</v>
      </c>
      <c r="K136" s="73" t="s">
        <v>351</v>
      </c>
    </row>
    <row r="137" spans="1:12" x14ac:dyDescent="0.25">
      <c r="A137" s="103" t="str">
        <f t="shared" si="19"/>
        <v/>
      </c>
      <c r="B137" s="104" t="str">
        <f t="shared" si="17"/>
        <v xml:space="preserve">Industrial&amp;Enterprise Sys Engr </v>
      </c>
      <c r="C137" s="109">
        <f t="shared" si="18"/>
        <v>14.0101</v>
      </c>
      <c r="D137" s="110" t="s">
        <v>186</v>
      </c>
      <c r="E137" s="110">
        <v>14.0101</v>
      </c>
      <c r="F137" s="121" t="s">
        <v>335</v>
      </c>
      <c r="G137" s="121" t="s">
        <v>514</v>
      </c>
      <c r="H137" s="121" t="s">
        <v>532</v>
      </c>
      <c r="I137" s="122">
        <v>14</v>
      </c>
      <c r="J137" s="123">
        <v>14.370100000000001</v>
      </c>
      <c r="K137" s="73" t="s">
        <v>336</v>
      </c>
      <c r="L137" s="66" t="s">
        <v>61</v>
      </c>
    </row>
    <row r="138" spans="1:12" x14ac:dyDescent="0.25">
      <c r="A138" s="105" t="str">
        <f t="shared" si="19"/>
        <v/>
      </c>
      <c r="B138" s="106" t="str">
        <f t="shared" si="17"/>
        <v/>
      </c>
      <c r="C138" s="113" t="str">
        <f t="shared" si="18"/>
        <v/>
      </c>
      <c r="D138" s="114" t="s">
        <v>186</v>
      </c>
      <c r="E138" s="114">
        <v>14.0101</v>
      </c>
      <c r="F138" s="124" t="s">
        <v>364</v>
      </c>
      <c r="G138" s="124" t="s">
        <v>516</v>
      </c>
      <c r="H138" s="124" t="s">
        <v>533</v>
      </c>
      <c r="I138" s="125">
        <v>25.05</v>
      </c>
      <c r="J138" s="126">
        <v>14.350099999999999</v>
      </c>
      <c r="K138" s="73" t="s">
        <v>365</v>
      </c>
    </row>
    <row r="139" spans="1:12" x14ac:dyDescent="0.25">
      <c r="A139" s="107" t="str">
        <f t="shared" si="19"/>
        <v/>
      </c>
      <c r="B139" s="108" t="str">
        <f t="shared" si="17"/>
        <v/>
      </c>
      <c r="C139" s="117" t="str">
        <f t="shared" si="18"/>
        <v/>
      </c>
      <c r="D139" s="114" t="s">
        <v>186</v>
      </c>
      <c r="E139" s="114">
        <v>14.0101</v>
      </c>
      <c r="F139" s="124" t="s">
        <v>350</v>
      </c>
      <c r="G139" s="124" t="s">
        <v>514</v>
      </c>
      <c r="H139" s="124" t="s">
        <v>534</v>
      </c>
      <c r="I139" s="125">
        <v>52</v>
      </c>
      <c r="J139" s="126">
        <v>14.350099999999999</v>
      </c>
      <c r="K139" s="73" t="s">
        <v>351</v>
      </c>
    </row>
    <row r="140" spans="1:12" x14ac:dyDescent="0.25">
      <c r="A140" s="103" t="str">
        <f t="shared" si="19"/>
        <v/>
      </c>
      <c r="B140" s="104" t="str">
        <f t="shared" si="17"/>
        <v xml:space="preserve">Materials Science &amp; Engr </v>
      </c>
      <c r="C140" s="109">
        <f t="shared" si="18"/>
        <v>14.180099999999999</v>
      </c>
      <c r="D140" s="110" t="s">
        <v>188</v>
      </c>
      <c r="E140" s="110">
        <v>14.180099999999999</v>
      </c>
      <c r="F140" s="121" t="s">
        <v>345</v>
      </c>
      <c r="G140" s="121" t="s">
        <v>514</v>
      </c>
      <c r="H140" s="121" t="s">
        <v>535</v>
      </c>
      <c r="I140" s="122">
        <v>18.010000000000002</v>
      </c>
      <c r="J140" s="123">
        <v>14.180099999999999</v>
      </c>
      <c r="K140" s="73" t="s">
        <v>318</v>
      </c>
      <c r="L140" s="66" t="s">
        <v>62</v>
      </c>
    </row>
    <row r="141" spans="1:12" x14ac:dyDescent="0.25">
      <c r="A141" s="105" t="str">
        <f t="shared" si="19"/>
        <v/>
      </c>
      <c r="B141" s="106" t="str">
        <f t="shared" si="17"/>
        <v/>
      </c>
      <c r="C141" s="113" t="str">
        <f t="shared" si="18"/>
        <v/>
      </c>
      <c r="D141" s="114" t="s">
        <v>188</v>
      </c>
      <c r="E141" s="114">
        <v>14.180099999999999</v>
      </c>
      <c r="F141" s="124" t="s">
        <v>335</v>
      </c>
      <c r="G141" s="124" t="s">
        <v>514</v>
      </c>
      <c r="H141" s="124" t="s">
        <v>536</v>
      </c>
      <c r="I141" s="125">
        <v>12</v>
      </c>
      <c r="J141" s="126">
        <v>14.180099999999999</v>
      </c>
      <c r="K141" s="73" t="s">
        <v>336</v>
      </c>
    </row>
    <row r="142" spans="1:12" x14ac:dyDescent="0.25">
      <c r="A142" s="107" t="str">
        <f t="shared" si="19"/>
        <v/>
      </c>
      <c r="B142" s="108" t="str">
        <f t="shared" si="17"/>
        <v/>
      </c>
      <c r="C142" s="117" t="str">
        <f t="shared" si="18"/>
        <v/>
      </c>
      <c r="D142" s="114" t="s">
        <v>188</v>
      </c>
      <c r="E142" s="114">
        <v>14.180099999999999</v>
      </c>
      <c r="F142" s="124" t="s">
        <v>364</v>
      </c>
      <c r="G142" s="124" t="s">
        <v>516</v>
      </c>
      <c r="H142" s="124" t="s">
        <v>537</v>
      </c>
      <c r="I142" s="125">
        <v>20.149999999999999</v>
      </c>
      <c r="J142" s="126">
        <v>14.100099999999999</v>
      </c>
      <c r="K142" s="73" t="s">
        <v>365</v>
      </c>
    </row>
    <row r="143" spans="1:12" x14ac:dyDescent="0.25">
      <c r="A143" s="103" t="str">
        <f t="shared" si="19"/>
        <v/>
      </c>
      <c r="B143" s="104" t="str">
        <f t="shared" si="17"/>
        <v xml:space="preserve">Mechanical Sci &amp; Engineering </v>
      </c>
      <c r="C143" s="109">
        <f t="shared" si="18"/>
        <v>14.190099999999999</v>
      </c>
      <c r="D143" s="110" t="s">
        <v>190</v>
      </c>
      <c r="E143" s="110">
        <v>14.190099999999999</v>
      </c>
      <c r="F143" s="121" t="s">
        <v>384</v>
      </c>
      <c r="G143" s="121" t="s">
        <v>514</v>
      </c>
      <c r="H143" s="121" t="s">
        <v>538</v>
      </c>
      <c r="I143" s="122">
        <v>67.349999999999994</v>
      </c>
      <c r="J143" s="123">
        <v>14.190099999999999</v>
      </c>
      <c r="K143" s="73" t="s">
        <v>385</v>
      </c>
      <c r="L143" s="66" t="s">
        <v>63</v>
      </c>
    </row>
    <row r="144" spans="1:12" x14ac:dyDescent="0.25">
      <c r="A144" s="105" t="str">
        <f t="shared" si="19"/>
        <v/>
      </c>
      <c r="B144" s="106" t="str">
        <f t="shared" si="17"/>
        <v/>
      </c>
      <c r="C144" s="113" t="str">
        <f t="shared" si="18"/>
        <v/>
      </c>
      <c r="D144" s="114" t="s">
        <v>190</v>
      </c>
      <c r="E144" s="114">
        <v>14.190099999999999</v>
      </c>
      <c r="F144" s="124" t="s">
        <v>391</v>
      </c>
      <c r="G144" s="124" t="s">
        <v>514</v>
      </c>
      <c r="H144" s="124" t="s">
        <v>538</v>
      </c>
      <c r="I144" s="125">
        <v>61</v>
      </c>
      <c r="J144" s="126">
        <v>14.190099999999999</v>
      </c>
      <c r="K144" s="73" t="s">
        <v>392</v>
      </c>
    </row>
    <row r="145" spans="1:12" x14ac:dyDescent="0.25">
      <c r="A145" s="105" t="str">
        <f t="shared" si="19"/>
        <v/>
      </c>
      <c r="B145" s="106" t="str">
        <f t="shared" si="17"/>
        <v/>
      </c>
      <c r="C145" s="113" t="str">
        <f t="shared" si="18"/>
        <v/>
      </c>
      <c r="D145" s="114" t="s">
        <v>190</v>
      </c>
      <c r="E145" s="114">
        <v>14.190099999999999</v>
      </c>
      <c r="F145" s="124" t="s">
        <v>335</v>
      </c>
      <c r="G145" s="124" t="s">
        <v>514</v>
      </c>
      <c r="H145" s="124" t="s">
        <v>538</v>
      </c>
      <c r="I145" s="125">
        <v>37.39</v>
      </c>
      <c r="J145" s="126">
        <v>14.190099999999999</v>
      </c>
      <c r="K145" s="73" t="s">
        <v>336</v>
      </c>
    </row>
    <row r="146" spans="1:12" x14ac:dyDescent="0.25">
      <c r="A146" s="105" t="str">
        <f t="shared" si="19"/>
        <v/>
      </c>
      <c r="B146" s="106" t="str">
        <f t="shared" si="17"/>
        <v/>
      </c>
      <c r="C146" s="113" t="str">
        <f t="shared" si="18"/>
        <v/>
      </c>
      <c r="D146" s="114" t="s">
        <v>190</v>
      </c>
      <c r="E146" s="114">
        <v>14.190099999999999</v>
      </c>
      <c r="F146" s="124" t="s">
        <v>364</v>
      </c>
      <c r="G146" s="124" t="s">
        <v>516</v>
      </c>
      <c r="H146" s="124" t="s">
        <v>538</v>
      </c>
      <c r="I146" s="125">
        <v>51.05</v>
      </c>
      <c r="J146" s="126">
        <v>14.190099999999999</v>
      </c>
      <c r="K146" s="73" t="s">
        <v>365</v>
      </c>
    </row>
    <row r="147" spans="1:12" x14ac:dyDescent="0.25">
      <c r="A147" s="107" t="str">
        <f t="shared" si="19"/>
        <v/>
      </c>
      <c r="B147" s="108" t="str">
        <f t="shared" si="17"/>
        <v/>
      </c>
      <c r="C147" s="117" t="str">
        <f t="shared" si="18"/>
        <v/>
      </c>
      <c r="D147" s="114" t="s">
        <v>190</v>
      </c>
      <c r="E147" s="114">
        <v>14.190099999999999</v>
      </c>
      <c r="F147" s="124" t="s">
        <v>350</v>
      </c>
      <c r="G147" s="124" t="s">
        <v>514</v>
      </c>
      <c r="H147" s="124" t="s">
        <v>538</v>
      </c>
      <c r="I147" s="125">
        <v>93</v>
      </c>
      <c r="J147" s="126">
        <v>14.190099999999999</v>
      </c>
      <c r="K147" s="73" t="s">
        <v>351</v>
      </c>
    </row>
    <row r="148" spans="1:12" x14ac:dyDescent="0.25">
      <c r="A148" s="103" t="str">
        <f t="shared" si="19"/>
        <v/>
      </c>
      <c r="B148" s="104" t="str">
        <f t="shared" si="17"/>
        <v xml:space="preserve">Nuclear,Plasma, &amp; Rad Engr </v>
      </c>
      <c r="C148" s="109">
        <f t="shared" si="18"/>
        <v>14.2301</v>
      </c>
      <c r="D148" s="110" t="s">
        <v>192</v>
      </c>
      <c r="E148" s="110">
        <v>14.2301</v>
      </c>
      <c r="F148" s="121" t="s">
        <v>399</v>
      </c>
      <c r="G148" s="121" t="s">
        <v>514</v>
      </c>
      <c r="H148" s="121" t="s">
        <v>539</v>
      </c>
      <c r="I148" s="122">
        <v>19.75</v>
      </c>
      <c r="J148" s="123">
        <v>14.120100000000001</v>
      </c>
      <c r="K148" s="73" t="s">
        <v>400</v>
      </c>
      <c r="L148" s="66" t="s">
        <v>64</v>
      </c>
    </row>
    <row r="149" spans="1:12" x14ac:dyDescent="0.25">
      <c r="A149" s="105" t="str">
        <f t="shared" si="19"/>
        <v/>
      </c>
      <c r="B149" s="106" t="str">
        <f t="shared" si="17"/>
        <v/>
      </c>
      <c r="C149" s="113" t="str">
        <f t="shared" si="18"/>
        <v/>
      </c>
      <c r="D149" s="114" t="s">
        <v>192</v>
      </c>
      <c r="E149" s="114">
        <v>14.2301</v>
      </c>
      <c r="F149" s="124" t="s">
        <v>335</v>
      </c>
      <c r="G149" s="124" t="s">
        <v>514</v>
      </c>
      <c r="H149" s="124" t="s">
        <v>540</v>
      </c>
      <c r="I149" s="125">
        <v>7.5</v>
      </c>
      <c r="J149" s="126">
        <v>14.2301</v>
      </c>
      <c r="K149" s="73" t="s">
        <v>336</v>
      </c>
    </row>
    <row r="150" spans="1:12" x14ac:dyDescent="0.25">
      <c r="A150" s="107" t="str">
        <f t="shared" si="19"/>
        <v/>
      </c>
      <c r="B150" s="108" t="str">
        <f t="shared" si="17"/>
        <v/>
      </c>
      <c r="C150" s="117" t="str">
        <f t="shared" si="18"/>
        <v/>
      </c>
      <c r="D150" s="114" t="s">
        <v>192</v>
      </c>
      <c r="E150" s="114">
        <v>14.2301</v>
      </c>
      <c r="F150" s="124" t="s">
        <v>364</v>
      </c>
      <c r="G150" s="124" t="s">
        <v>516</v>
      </c>
      <c r="H150" s="124" t="s">
        <v>541</v>
      </c>
      <c r="I150" s="125">
        <v>19.5</v>
      </c>
      <c r="J150" s="126">
        <v>14.2301</v>
      </c>
      <c r="K150" s="73" t="s">
        <v>365</v>
      </c>
    </row>
    <row r="151" spans="1:12" x14ac:dyDescent="0.25">
      <c r="A151" s="103" t="str">
        <f t="shared" si="19"/>
        <v/>
      </c>
      <c r="B151" s="104" t="str">
        <f t="shared" si="17"/>
        <v xml:space="preserve">Physics </v>
      </c>
      <c r="C151" s="109">
        <f t="shared" si="18"/>
        <v>40.080100000000002</v>
      </c>
      <c r="D151" s="110" t="s">
        <v>194</v>
      </c>
      <c r="E151" s="110">
        <v>40.080100000000002</v>
      </c>
      <c r="F151" s="121" t="s">
        <v>335</v>
      </c>
      <c r="G151" s="121" t="s">
        <v>542</v>
      </c>
      <c r="H151" s="121" t="s">
        <v>543</v>
      </c>
      <c r="I151" s="122">
        <v>46.31</v>
      </c>
      <c r="J151" s="123">
        <v>40.080100000000002</v>
      </c>
      <c r="K151" s="73" t="s">
        <v>336</v>
      </c>
      <c r="L151" s="66" t="s">
        <v>65</v>
      </c>
    </row>
    <row r="152" spans="1:12" x14ac:dyDescent="0.25">
      <c r="A152" s="107" t="str">
        <f t="shared" si="19"/>
        <v/>
      </c>
      <c r="B152" s="108" t="str">
        <f t="shared" si="17"/>
        <v/>
      </c>
      <c r="C152" s="117" t="str">
        <f t="shared" si="18"/>
        <v/>
      </c>
      <c r="D152" s="118" t="s">
        <v>194</v>
      </c>
      <c r="E152" s="118">
        <v>40.080100000000002</v>
      </c>
      <c r="F152" s="127" t="s">
        <v>364</v>
      </c>
      <c r="G152" s="127" t="s">
        <v>544</v>
      </c>
      <c r="H152" s="127" t="s">
        <v>545</v>
      </c>
      <c r="I152" s="128">
        <v>49</v>
      </c>
      <c r="J152" s="129">
        <v>40.080100000000002</v>
      </c>
      <c r="K152" s="73" t="s">
        <v>365</v>
      </c>
    </row>
    <row r="153" spans="1:12" x14ac:dyDescent="0.25">
      <c r="A153" s="94" t="str">
        <f t="shared" si="19"/>
        <v xml:space="preserve">Fine &amp; Applied Arts </v>
      </c>
      <c r="B153" s="95"/>
      <c r="C153" s="96"/>
      <c r="D153" s="97"/>
      <c r="E153" s="97"/>
      <c r="F153" s="97"/>
      <c r="G153" s="97"/>
      <c r="H153" s="97"/>
      <c r="I153" s="101"/>
      <c r="J153" s="102"/>
      <c r="K153" s="73" t="s">
        <v>196</v>
      </c>
      <c r="L153" s="66" t="s">
        <v>128</v>
      </c>
    </row>
    <row r="154" spans="1:12" x14ac:dyDescent="0.25">
      <c r="A154" s="103" t="str">
        <f t="shared" si="19"/>
        <v/>
      </c>
      <c r="B154" s="104" t="str">
        <f t="shared" ref="B154:B155" si="20">IF(LEN($K154)&gt;3,"",IF(D154=D153,"",D154))</f>
        <v xml:space="preserve">Architecture </v>
      </c>
      <c r="C154" s="109">
        <f t="shared" ref="C154:C155" si="21">IF(LEN($K154)&gt;3,"",IF(E154=E153,"",E154))</f>
        <v>4.9999000000000002</v>
      </c>
      <c r="D154" s="110" t="s">
        <v>198</v>
      </c>
      <c r="E154" s="110">
        <v>4.9999000000000002</v>
      </c>
      <c r="F154" s="121" t="s">
        <v>391</v>
      </c>
      <c r="G154" s="121" t="s">
        <v>546</v>
      </c>
      <c r="H154" s="121" t="s">
        <v>546</v>
      </c>
      <c r="I154" s="122">
        <v>35</v>
      </c>
      <c r="J154" s="123">
        <v>4.0201000000000002</v>
      </c>
      <c r="K154" s="73" t="s">
        <v>392</v>
      </c>
      <c r="L154" s="66" t="s">
        <v>66</v>
      </c>
    </row>
    <row r="155" spans="1:12" x14ac:dyDescent="0.25">
      <c r="A155" s="105" t="str">
        <f t="shared" si="19"/>
        <v/>
      </c>
      <c r="B155" s="106" t="str">
        <f t="shared" si="20"/>
        <v/>
      </c>
      <c r="C155" s="113" t="str">
        <f t="shared" si="21"/>
        <v/>
      </c>
      <c r="D155" s="114" t="s">
        <v>198</v>
      </c>
      <c r="E155" s="114">
        <v>4.9999000000000002</v>
      </c>
      <c r="F155" s="124" t="s">
        <v>376</v>
      </c>
      <c r="G155" s="124" t="s">
        <v>514</v>
      </c>
      <c r="H155" s="124" t="s">
        <v>547</v>
      </c>
      <c r="I155" s="125">
        <v>33.9</v>
      </c>
      <c r="J155" s="126">
        <v>4.0201000000000002</v>
      </c>
      <c r="K155" s="73" t="s">
        <v>377</v>
      </c>
    </row>
    <row r="156" spans="1:12" x14ac:dyDescent="0.25">
      <c r="A156" s="105" t="str">
        <f t="shared" si="19"/>
        <v/>
      </c>
      <c r="B156" s="106" t="str">
        <f t="shared" ref="B156:B182" si="22">IF(LEN($K156)&gt;3,"",IF(D156=D155,"",D156))</f>
        <v/>
      </c>
      <c r="C156" s="113" t="str">
        <f t="shared" ref="C156:C182" si="23">IF(LEN($K156)&gt;3,"",IF(E156=E155,"",E156))</f>
        <v/>
      </c>
      <c r="D156" s="114" t="s">
        <v>198</v>
      </c>
      <c r="E156" s="114">
        <v>4.9999000000000002</v>
      </c>
      <c r="F156" s="124" t="s">
        <v>364</v>
      </c>
      <c r="G156" s="124" t="s">
        <v>548</v>
      </c>
      <c r="H156" s="124" t="s">
        <v>548</v>
      </c>
      <c r="I156" s="125">
        <v>41.75</v>
      </c>
      <c r="J156" s="126">
        <v>4.0201000000000002</v>
      </c>
      <c r="K156" s="73" t="s">
        <v>365</v>
      </c>
    </row>
    <row r="157" spans="1:12" x14ac:dyDescent="0.25">
      <c r="A157" s="105" t="str">
        <f t="shared" si="19"/>
        <v/>
      </c>
      <c r="B157" s="106" t="str">
        <f t="shared" si="22"/>
        <v/>
      </c>
      <c r="C157" s="113" t="str">
        <f t="shared" si="23"/>
        <v/>
      </c>
      <c r="D157" s="114" t="s">
        <v>198</v>
      </c>
      <c r="E157" s="114">
        <v>4.9999000000000002</v>
      </c>
      <c r="F157" s="124" t="s">
        <v>350</v>
      </c>
      <c r="G157" s="124" t="s">
        <v>546</v>
      </c>
      <c r="H157" s="124" t="s">
        <v>549</v>
      </c>
      <c r="I157" s="125">
        <v>28</v>
      </c>
      <c r="J157" s="126">
        <v>4.0201000000000002</v>
      </c>
      <c r="K157" s="73" t="s">
        <v>351</v>
      </c>
    </row>
    <row r="158" spans="1:12" x14ac:dyDescent="0.25">
      <c r="A158" s="103" t="str">
        <f t="shared" si="19"/>
        <v/>
      </c>
      <c r="B158" s="104" t="str">
        <f t="shared" si="22"/>
        <v xml:space="preserve">Art and Design </v>
      </c>
      <c r="C158" s="109">
        <f t="shared" si="23"/>
        <v>50.0702</v>
      </c>
      <c r="D158" s="110" t="s">
        <v>200</v>
      </c>
      <c r="E158" s="110">
        <v>50.0702</v>
      </c>
      <c r="F158" s="121" t="s">
        <v>376</v>
      </c>
      <c r="G158" s="121" t="s">
        <v>550</v>
      </c>
      <c r="H158" s="121" t="s">
        <v>551</v>
      </c>
      <c r="I158" s="122">
        <v>18.75</v>
      </c>
      <c r="J158" s="123">
        <v>50.070099999999996</v>
      </c>
      <c r="K158" s="73" t="s">
        <v>377</v>
      </c>
      <c r="L158" s="66" t="s">
        <v>67</v>
      </c>
    </row>
    <row r="159" spans="1:12" x14ac:dyDescent="0.25">
      <c r="A159" s="105" t="str">
        <f t="shared" si="19"/>
        <v/>
      </c>
      <c r="B159" s="106" t="str">
        <f t="shared" si="22"/>
        <v/>
      </c>
      <c r="C159" s="113" t="str">
        <f t="shared" si="23"/>
        <v/>
      </c>
      <c r="D159" s="114" t="s">
        <v>200</v>
      </c>
      <c r="E159" s="114">
        <v>50.0702</v>
      </c>
      <c r="F159" s="124" t="s">
        <v>376</v>
      </c>
      <c r="G159" s="124" t="s">
        <v>550</v>
      </c>
      <c r="H159" s="124" t="s">
        <v>552</v>
      </c>
      <c r="I159" s="125">
        <v>12.75</v>
      </c>
      <c r="J159" s="126">
        <v>13.1302</v>
      </c>
      <c r="K159" s="73" t="s">
        <v>377</v>
      </c>
    </row>
    <row r="160" spans="1:12" x14ac:dyDescent="0.25">
      <c r="A160" s="105" t="str">
        <f t="shared" si="19"/>
        <v/>
      </c>
      <c r="B160" s="106" t="str">
        <f t="shared" si="22"/>
        <v/>
      </c>
      <c r="C160" s="113" t="str">
        <f t="shared" si="23"/>
        <v/>
      </c>
      <c r="D160" s="114" t="s">
        <v>200</v>
      </c>
      <c r="E160" s="114">
        <v>50.0702</v>
      </c>
      <c r="F160" s="124" t="s">
        <v>376</v>
      </c>
      <c r="G160" s="124" t="s">
        <v>550</v>
      </c>
      <c r="H160" s="124" t="s">
        <v>553</v>
      </c>
      <c r="I160" s="125">
        <v>14</v>
      </c>
      <c r="J160" s="126">
        <v>50.040100000000002</v>
      </c>
      <c r="K160" s="73" t="s">
        <v>377</v>
      </c>
    </row>
    <row r="161" spans="1:12" x14ac:dyDescent="0.25">
      <c r="A161" s="105" t="str">
        <f t="shared" si="19"/>
        <v/>
      </c>
      <c r="B161" s="106" t="str">
        <f t="shared" si="22"/>
        <v/>
      </c>
      <c r="C161" s="113" t="str">
        <f t="shared" si="23"/>
        <v/>
      </c>
      <c r="D161" s="114" t="s">
        <v>200</v>
      </c>
      <c r="E161" s="114">
        <v>50.0702</v>
      </c>
      <c r="F161" s="124" t="s">
        <v>376</v>
      </c>
      <c r="G161" s="124" t="s">
        <v>550</v>
      </c>
      <c r="H161" s="124" t="s">
        <v>554</v>
      </c>
      <c r="I161" s="125">
        <v>11.25</v>
      </c>
      <c r="J161" s="126">
        <v>50.070300000000003</v>
      </c>
      <c r="K161" s="73" t="s">
        <v>377</v>
      </c>
    </row>
    <row r="162" spans="1:12" x14ac:dyDescent="0.25">
      <c r="A162" s="105" t="str">
        <f t="shared" si="19"/>
        <v/>
      </c>
      <c r="B162" s="106" t="str">
        <f t="shared" si="22"/>
        <v/>
      </c>
      <c r="C162" s="113" t="str">
        <f t="shared" si="23"/>
        <v/>
      </c>
      <c r="D162" s="114" t="s">
        <v>200</v>
      </c>
      <c r="E162" s="114">
        <v>50.0702</v>
      </c>
      <c r="F162" s="124" t="s">
        <v>380</v>
      </c>
      <c r="G162" s="124" t="s">
        <v>555</v>
      </c>
      <c r="H162" s="124" t="s">
        <v>556</v>
      </c>
      <c r="I162" s="125">
        <v>9.9</v>
      </c>
      <c r="J162" s="126">
        <v>50.070300000000003</v>
      </c>
      <c r="K162" s="73" t="s">
        <v>381</v>
      </c>
    </row>
    <row r="163" spans="1:12" x14ac:dyDescent="0.25">
      <c r="A163" s="105" t="str">
        <f t="shared" si="19"/>
        <v/>
      </c>
      <c r="B163" s="106" t="str">
        <f t="shared" si="22"/>
        <v/>
      </c>
      <c r="C163" s="113" t="str">
        <f t="shared" si="23"/>
        <v/>
      </c>
      <c r="D163" s="114" t="s">
        <v>200</v>
      </c>
      <c r="E163" s="114">
        <v>50.0702</v>
      </c>
      <c r="F163" s="124" t="s">
        <v>380</v>
      </c>
      <c r="G163" s="124" t="s">
        <v>555</v>
      </c>
      <c r="H163" s="124" t="s">
        <v>557</v>
      </c>
      <c r="I163" s="125">
        <v>29.9</v>
      </c>
      <c r="J163" s="126">
        <v>50.070099999999996</v>
      </c>
      <c r="K163" s="73" t="s">
        <v>381</v>
      </c>
    </row>
    <row r="164" spans="1:12" x14ac:dyDescent="0.25">
      <c r="A164" s="105" t="str">
        <f t="shared" si="19"/>
        <v/>
      </c>
      <c r="B164" s="106" t="str">
        <f t="shared" si="22"/>
        <v/>
      </c>
      <c r="C164" s="113" t="str">
        <f t="shared" si="23"/>
        <v/>
      </c>
      <c r="D164" s="114" t="s">
        <v>200</v>
      </c>
      <c r="E164" s="114">
        <v>50.0702</v>
      </c>
      <c r="F164" s="124" t="s">
        <v>364</v>
      </c>
      <c r="G164" s="124" t="s">
        <v>558</v>
      </c>
      <c r="H164" s="124" t="s">
        <v>559</v>
      </c>
      <c r="I164" s="125">
        <v>30.86</v>
      </c>
      <c r="J164" s="126">
        <v>50.070099999999996</v>
      </c>
      <c r="K164" s="73" t="s">
        <v>365</v>
      </c>
    </row>
    <row r="165" spans="1:12" x14ac:dyDescent="0.25">
      <c r="A165" s="107"/>
      <c r="B165" s="108" t="str">
        <f t="shared" si="22"/>
        <v/>
      </c>
      <c r="C165" s="117" t="str">
        <f t="shared" si="23"/>
        <v/>
      </c>
      <c r="D165" s="114" t="s">
        <v>200</v>
      </c>
      <c r="E165" s="114">
        <v>50.0702</v>
      </c>
      <c r="F165" s="124" t="s">
        <v>364</v>
      </c>
      <c r="G165" s="124" t="s">
        <v>558</v>
      </c>
      <c r="H165" s="124" t="s">
        <v>559</v>
      </c>
      <c r="I165" s="125">
        <v>0.5</v>
      </c>
      <c r="J165" s="126">
        <v>50.0901</v>
      </c>
      <c r="K165" s="73" t="s">
        <v>365</v>
      </c>
    </row>
    <row r="166" spans="1:12" x14ac:dyDescent="0.25">
      <c r="A166" s="105" t="str">
        <f t="shared" si="19"/>
        <v/>
      </c>
      <c r="B166" s="106" t="str">
        <f t="shared" si="22"/>
        <v xml:space="preserve">Dance </v>
      </c>
      <c r="C166" s="113">
        <f t="shared" si="23"/>
        <v>50.030099999999997</v>
      </c>
      <c r="D166" s="110" t="s">
        <v>202</v>
      </c>
      <c r="E166" s="110">
        <v>50.030099999999997</v>
      </c>
      <c r="F166" s="121" t="s">
        <v>376</v>
      </c>
      <c r="G166" s="121" t="s">
        <v>550</v>
      </c>
      <c r="H166" s="121" t="s">
        <v>560</v>
      </c>
      <c r="I166" s="122">
        <v>13</v>
      </c>
      <c r="J166" s="123">
        <v>50.030099999999997</v>
      </c>
      <c r="K166" s="73" t="s">
        <v>377</v>
      </c>
      <c r="L166" s="66" t="s">
        <v>68</v>
      </c>
    </row>
    <row r="167" spans="1:12" x14ac:dyDescent="0.25">
      <c r="A167" s="105" t="str">
        <f t="shared" si="19"/>
        <v/>
      </c>
      <c r="B167" s="106" t="str">
        <f t="shared" si="22"/>
        <v/>
      </c>
      <c r="C167" s="113" t="str">
        <f t="shared" si="23"/>
        <v/>
      </c>
      <c r="D167" s="114" t="s">
        <v>202</v>
      </c>
      <c r="E167" s="114">
        <v>50.030099999999997</v>
      </c>
      <c r="F167" s="124" t="s">
        <v>364</v>
      </c>
      <c r="G167" s="124" t="s">
        <v>561</v>
      </c>
      <c r="H167" s="124" t="s">
        <v>562</v>
      </c>
      <c r="I167" s="125">
        <v>6</v>
      </c>
      <c r="J167" s="126">
        <v>50.030099999999997</v>
      </c>
      <c r="K167" s="73" t="s">
        <v>365</v>
      </c>
    </row>
    <row r="168" spans="1:12" x14ac:dyDescent="0.25">
      <c r="A168" s="105" t="str">
        <f t="shared" si="19"/>
        <v/>
      </c>
      <c r="B168" s="106" t="str">
        <f t="shared" si="22"/>
        <v/>
      </c>
      <c r="C168" s="113" t="str">
        <f t="shared" si="23"/>
        <v/>
      </c>
      <c r="D168" s="114" t="s">
        <v>202</v>
      </c>
      <c r="E168" s="114">
        <v>50.030099999999997</v>
      </c>
      <c r="F168" s="124" t="s">
        <v>386</v>
      </c>
      <c r="G168" s="124" t="s">
        <v>563</v>
      </c>
      <c r="H168" s="124" t="s">
        <v>564</v>
      </c>
      <c r="I168" s="125">
        <v>8</v>
      </c>
      <c r="J168" s="126">
        <v>50.030099999999997</v>
      </c>
      <c r="K168" s="73" t="s">
        <v>387</v>
      </c>
    </row>
    <row r="169" spans="1:12" x14ac:dyDescent="0.25">
      <c r="A169" s="105" t="str">
        <f t="shared" si="19"/>
        <v/>
      </c>
      <c r="B169" s="106" t="str">
        <f t="shared" si="22"/>
        <v/>
      </c>
      <c r="C169" s="113" t="str">
        <f t="shared" si="23"/>
        <v/>
      </c>
      <c r="D169" s="114" t="s">
        <v>202</v>
      </c>
      <c r="E169" s="114">
        <v>50.030099999999997</v>
      </c>
      <c r="F169" s="124" t="s">
        <v>356</v>
      </c>
      <c r="G169" s="124" t="s">
        <v>565</v>
      </c>
      <c r="H169" s="124" t="s">
        <v>560</v>
      </c>
      <c r="I169" s="125">
        <v>7</v>
      </c>
      <c r="J169" s="126">
        <v>50.030099999999997</v>
      </c>
      <c r="K169" s="73" t="s">
        <v>357</v>
      </c>
    </row>
    <row r="170" spans="1:12" x14ac:dyDescent="0.25">
      <c r="A170" s="103" t="str">
        <f t="shared" si="19"/>
        <v/>
      </c>
      <c r="B170" s="104" t="str">
        <f t="shared" si="22"/>
        <v xml:space="preserve">Landscape Architecture </v>
      </c>
      <c r="C170" s="109">
        <f t="shared" si="23"/>
        <v>4.0601000000000003</v>
      </c>
      <c r="D170" s="110" t="s">
        <v>204</v>
      </c>
      <c r="E170" s="110">
        <v>4.0601000000000003</v>
      </c>
      <c r="F170" s="121" t="s">
        <v>380</v>
      </c>
      <c r="G170" s="121" t="s">
        <v>555</v>
      </c>
      <c r="H170" s="121" t="s">
        <v>566</v>
      </c>
      <c r="I170" s="122">
        <v>13.51</v>
      </c>
      <c r="J170" s="123">
        <v>4.0601000000000003</v>
      </c>
      <c r="K170" s="73" t="s">
        <v>381</v>
      </c>
      <c r="L170" s="66" t="s">
        <v>69</v>
      </c>
    </row>
    <row r="171" spans="1:12" x14ac:dyDescent="0.25">
      <c r="A171" s="105" t="str">
        <f t="shared" si="19"/>
        <v/>
      </c>
      <c r="B171" s="106" t="str">
        <f t="shared" si="22"/>
        <v/>
      </c>
      <c r="C171" s="113" t="str">
        <f t="shared" si="23"/>
        <v/>
      </c>
      <c r="D171" s="114" t="s">
        <v>204</v>
      </c>
      <c r="E171" s="114">
        <v>4.0601000000000003</v>
      </c>
      <c r="F171" s="124" t="s">
        <v>335</v>
      </c>
      <c r="G171" s="124" t="s">
        <v>567</v>
      </c>
      <c r="H171" s="124" t="s">
        <v>568</v>
      </c>
      <c r="I171" s="125">
        <v>9.7799999999999994</v>
      </c>
      <c r="J171" s="126">
        <v>4.0601000000000003</v>
      </c>
      <c r="K171" s="73" t="s">
        <v>336</v>
      </c>
    </row>
    <row r="172" spans="1:12" x14ac:dyDescent="0.25">
      <c r="A172" s="105" t="str">
        <f t="shared" si="19"/>
        <v/>
      </c>
      <c r="B172" s="106" t="str">
        <f t="shared" si="22"/>
        <v/>
      </c>
      <c r="C172" s="113" t="str">
        <f t="shared" si="23"/>
        <v/>
      </c>
      <c r="D172" s="114" t="s">
        <v>204</v>
      </c>
      <c r="E172" s="114">
        <v>4.0601000000000003</v>
      </c>
      <c r="F172" s="124" t="s">
        <v>364</v>
      </c>
      <c r="G172" s="124" t="s">
        <v>464</v>
      </c>
      <c r="H172" s="124" t="s">
        <v>465</v>
      </c>
      <c r="I172" s="125">
        <v>32.35</v>
      </c>
      <c r="J172" s="126">
        <v>3.0101</v>
      </c>
      <c r="K172" s="73" t="s">
        <v>365</v>
      </c>
    </row>
    <row r="173" spans="1:12" x14ac:dyDescent="0.25">
      <c r="A173" s="107" t="str">
        <f t="shared" si="19"/>
        <v/>
      </c>
      <c r="B173" s="108" t="str">
        <f t="shared" si="22"/>
        <v/>
      </c>
      <c r="C173" s="117" t="str">
        <f t="shared" si="23"/>
        <v/>
      </c>
      <c r="D173" s="114" t="s">
        <v>204</v>
      </c>
      <c r="E173" s="114">
        <v>4.0601000000000003</v>
      </c>
      <c r="F173" s="124" t="s">
        <v>397</v>
      </c>
      <c r="G173" s="124" t="s">
        <v>546</v>
      </c>
      <c r="H173" s="124" t="s">
        <v>546</v>
      </c>
      <c r="I173" s="125">
        <v>20</v>
      </c>
      <c r="J173" s="126">
        <v>4.0201000000000002</v>
      </c>
      <c r="K173" s="73" t="s">
        <v>398</v>
      </c>
    </row>
    <row r="174" spans="1:12" x14ac:dyDescent="0.25">
      <c r="A174" s="105" t="str">
        <f t="shared" si="19"/>
        <v/>
      </c>
      <c r="B174" s="106" t="str">
        <f t="shared" si="22"/>
        <v xml:space="preserve">Music </v>
      </c>
      <c r="C174" s="113">
        <f t="shared" si="23"/>
        <v>50.0901</v>
      </c>
      <c r="D174" s="110" t="s">
        <v>206</v>
      </c>
      <c r="E174" s="110">
        <v>50.0901</v>
      </c>
      <c r="F174" s="121" t="s">
        <v>354</v>
      </c>
      <c r="G174" s="121" t="s">
        <v>569</v>
      </c>
      <c r="H174" s="121" t="s">
        <v>569</v>
      </c>
      <c r="I174" s="122">
        <v>124</v>
      </c>
      <c r="J174" s="123">
        <v>50.0901</v>
      </c>
      <c r="K174" s="73" t="s">
        <v>355</v>
      </c>
      <c r="L174" s="66" t="s">
        <v>70</v>
      </c>
    </row>
    <row r="175" spans="1:12" x14ac:dyDescent="0.25">
      <c r="A175" s="105" t="str">
        <f t="shared" si="19"/>
        <v/>
      </c>
      <c r="B175" s="106" t="str">
        <f t="shared" si="22"/>
        <v/>
      </c>
      <c r="C175" s="113" t="str">
        <f t="shared" si="23"/>
        <v/>
      </c>
      <c r="D175" s="114" t="s">
        <v>206</v>
      </c>
      <c r="E175" s="114">
        <v>50.0901</v>
      </c>
      <c r="F175" s="124" t="s">
        <v>391</v>
      </c>
      <c r="G175" s="124" t="s">
        <v>570</v>
      </c>
      <c r="H175" s="124" t="s">
        <v>571</v>
      </c>
      <c r="I175" s="125">
        <v>58.5</v>
      </c>
      <c r="J175" s="126">
        <v>50.0901</v>
      </c>
      <c r="K175" s="73" t="s">
        <v>392</v>
      </c>
    </row>
    <row r="176" spans="1:12" x14ac:dyDescent="0.25">
      <c r="A176" s="105" t="str">
        <f t="shared" si="19"/>
        <v/>
      </c>
      <c r="B176" s="106" t="str">
        <f t="shared" si="22"/>
        <v/>
      </c>
      <c r="C176" s="113" t="str">
        <f t="shared" si="23"/>
        <v/>
      </c>
      <c r="D176" s="114" t="s">
        <v>206</v>
      </c>
      <c r="E176" s="114">
        <v>50.0901</v>
      </c>
      <c r="F176" s="124" t="s">
        <v>364</v>
      </c>
      <c r="G176" s="124" t="s">
        <v>561</v>
      </c>
      <c r="H176" s="124" t="s">
        <v>572</v>
      </c>
      <c r="I176" s="125">
        <v>100.82</v>
      </c>
      <c r="J176" s="126">
        <v>50.0901</v>
      </c>
      <c r="K176" s="73" t="s">
        <v>365</v>
      </c>
    </row>
    <row r="177" spans="1:12" x14ac:dyDescent="0.25">
      <c r="A177" s="103" t="str">
        <f t="shared" si="19"/>
        <v/>
      </c>
      <c r="B177" s="104" t="str">
        <f t="shared" si="22"/>
        <v xml:space="preserve">Theatre </v>
      </c>
      <c r="C177" s="109">
        <f t="shared" si="23"/>
        <v>50.0501</v>
      </c>
      <c r="D177" s="110" t="s">
        <v>208</v>
      </c>
      <c r="E177" s="110">
        <v>50.0501</v>
      </c>
      <c r="F177" s="121" t="s">
        <v>391</v>
      </c>
      <c r="G177" s="121" t="s">
        <v>570</v>
      </c>
      <c r="H177" s="121" t="s">
        <v>573</v>
      </c>
      <c r="I177" s="122">
        <v>23.12</v>
      </c>
      <c r="J177" s="123">
        <v>50.010100000000001</v>
      </c>
      <c r="K177" s="73" t="s">
        <v>392</v>
      </c>
      <c r="L177" s="66" t="s">
        <v>71</v>
      </c>
    </row>
    <row r="178" spans="1:12" x14ac:dyDescent="0.25">
      <c r="A178" s="105" t="str">
        <f t="shared" si="19"/>
        <v/>
      </c>
      <c r="B178" s="106" t="str">
        <f t="shared" si="22"/>
        <v/>
      </c>
      <c r="C178" s="113" t="str">
        <f t="shared" si="23"/>
        <v/>
      </c>
      <c r="D178" s="114" t="s">
        <v>208</v>
      </c>
      <c r="E178" s="114">
        <v>50.0501</v>
      </c>
      <c r="F178" s="124" t="s">
        <v>376</v>
      </c>
      <c r="G178" s="124" t="s">
        <v>550</v>
      </c>
      <c r="H178" s="124" t="s">
        <v>574</v>
      </c>
      <c r="I178" s="125">
        <v>18</v>
      </c>
      <c r="J178" s="126">
        <v>50.0501</v>
      </c>
      <c r="K178" s="73" t="s">
        <v>377</v>
      </c>
    </row>
    <row r="179" spans="1:12" x14ac:dyDescent="0.25">
      <c r="A179" s="107" t="str">
        <f t="shared" si="19"/>
        <v/>
      </c>
      <c r="B179" s="108" t="str">
        <f t="shared" si="22"/>
        <v/>
      </c>
      <c r="C179" s="117" t="str">
        <f t="shared" si="23"/>
        <v/>
      </c>
      <c r="D179" s="114" t="s">
        <v>208</v>
      </c>
      <c r="E179" s="114">
        <v>50.0501</v>
      </c>
      <c r="F179" s="124" t="s">
        <v>380</v>
      </c>
      <c r="G179" s="124" t="s">
        <v>555</v>
      </c>
      <c r="H179" s="124" t="s">
        <v>575</v>
      </c>
      <c r="I179" s="125">
        <v>25.39</v>
      </c>
      <c r="J179" s="126">
        <v>50.0501</v>
      </c>
      <c r="K179" s="73" t="s">
        <v>381</v>
      </c>
    </row>
    <row r="180" spans="1:12" x14ac:dyDescent="0.25">
      <c r="A180" s="105" t="str">
        <f t="shared" si="19"/>
        <v/>
      </c>
      <c r="B180" s="106" t="str">
        <f t="shared" si="22"/>
        <v xml:space="preserve">Urban &amp; Regional Planning </v>
      </c>
      <c r="C180" s="113">
        <f t="shared" si="23"/>
        <v>4.0301</v>
      </c>
      <c r="D180" s="110" t="s">
        <v>210</v>
      </c>
      <c r="E180" s="110">
        <v>4.0301</v>
      </c>
      <c r="F180" s="121" t="s">
        <v>374</v>
      </c>
      <c r="G180" s="121" t="s">
        <v>576</v>
      </c>
      <c r="H180" s="121" t="s">
        <v>577</v>
      </c>
      <c r="I180" s="122">
        <v>10</v>
      </c>
      <c r="J180" s="123">
        <v>4.0301</v>
      </c>
      <c r="K180" s="73" t="s">
        <v>375</v>
      </c>
      <c r="L180" s="66" t="s">
        <v>72</v>
      </c>
    </row>
    <row r="181" spans="1:12" x14ac:dyDescent="0.25">
      <c r="A181" s="105" t="str">
        <f t="shared" si="19"/>
        <v/>
      </c>
      <c r="B181" s="106" t="str">
        <f t="shared" si="22"/>
        <v/>
      </c>
      <c r="C181" s="113" t="str">
        <f t="shared" si="23"/>
        <v/>
      </c>
      <c r="D181" s="114" t="s">
        <v>210</v>
      </c>
      <c r="E181" s="114">
        <v>4.0301</v>
      </c>
      <c r="F181" s="124" t="s">
        <v>335</v>
      </c>
      <c r="G181" s="124" t="s">
        <v>567</v>
      </c>
      <c r="H181" s="124" t="s">
        <v>577</v>
      </c>
      <c r="I181" s="125">
        <v>9.5500000000000007</v>
      </c>
      <c r="J181" s="126">
        <v>4.0301</v>
      </c>
      <c r="K181" s="73" t="s">
        <v>336</v>
      </c>
    </row>
    <row r="182" spans="1:12" x14ac:dyDescent="0.25">
      <c r="A182" s="107" t="str">
        <f t="shared" si="19"/>
        <v/>
      </c>
      <c r="B182" s="108" t="str">
        <f t="shared" si="22"/>
        <v/>
      </c>
      <c r="C182" s="117" t="str">
        <f t="shared" si="23"/>
        <v/>
      </c>
      <c r="D182" s="118" t="s">
        <v>210</v>
      </c>
      <c r="E182" s="118">
        <v>4.0301</v>
      </c>
      <c r="F182" s="127" t="s">
        <v>364</v>
      </c>
      <c r="G182" s="127" t="s">
        <v>548</v>
      </c>
      <c r="H182" s="127" t="s">
        <v>548</v>
      </c>
      <c r="I182" s="128">
        <v>41.75</v>
      </c>
      <c r="J182" s="129">
        <v>4.0201000000000002</v>
      </c>
      <c r="K182" s="73" t="s">
        <v>365</v>
      </c>
    </row>
    <row r="183" spans="1:12" x14ac:dyDescent="0.25">
      <c r="A183" s="94" t="str">
        <f t="shared" si="19"/>
        <v xml:space="preserve">College of Media </v>
      </c>
      <c r="B183" s="95"/>
      <c r="C183" s="96"/>
      <c r="D183" s="97"/>
      <c r="E183" s="97"/>
      <c r="F183" s="97"/>
      <c r="G183" s="97"/>
      <c r="H183" s="97"/>
      <c r="I183" s="101"/>
      <c r="J183" s="102"/>
      <c r="K183" s="73" t="s">
        <v>212</v>
      </c>
      <c r="L183" s="66" t="s">
        <v>129</v>
      </c>
    </row>
    <row r="184" spans="1:12" x14ac:dyDescent="0.25">
      <c r="A184" s="103" t="str">
        <f t="shared" si="19"/>
        <v/>
      </c>
      <c r="B184" s="104" t="str">
        <f t="shared" ref="B184:B185" si="24">IF(LEN($K184)&gt;3,"",IF(D184=D183,"",D184))</f>
        <v xml:space="preserve">Advertising </v>
      </c>
      <c r="C184" s="109">
        <f t="shared" ref="C184:C185" si="25">IF(LEN($K184)&gt;3,"",IF(E184=E183,"",E184))</f>
        <v>9.0902999999999992</v>
      </c>
      <c r="D184" s="110" t="s">
        <v>214</v>
      </c>
      <c r="E184" s="110">
        <v>9.0902999999999992</v>
      </c>
      <c r="F184" s="121" t="s">
        <v>348</v>
      </c>
      <c r="G184" s="121" t="s">
        <v>578</v>
      </c>
      <c r="H184" s="121" t="s">
        <v>579</v>
      </c>
      <c r="I184" s="122">
        <v>5</v>
      </c>
      <c r="J184" s="123">
        <v>9.0902999999999992</v>
      </c>
      <c r="K184" s="73" t="s">
        <v>349</v>
      </c>
      <c r="L184" s="66" t="s">
        <v>73</v>
      </c>
    </row>
    <row r="185" spans="1:12" x14ac:dyDescent="0.25">
      <c r="A185" s="105" t="str">
        <f t="shared" si="19"/>
        <v/>
      </c>
      <c r="B185" s="106" t="str">
        <f t="shared" si="24"/>
        <v/>
      </c>
      <c r="C185" s="113" t="str">
        <f t="shared" si="25"/>
        <v/>
      </c>
      <c r="D185" s="114" t="s">
        <v>214</v>
      </c>
      <c r="E185" s="114">
        <v>9.0902999999999992</v>
      </c>
      <c r="F185" s="124" t="s">
        <v>366</v>
      </c>
      <c r="G185" s="124" t="s">
        <v>580</v>
      </c>
      <c r="H185" s="124" t="s">
        <v>581</v>
      </c>
      <c r="I185" s="125">
        <v>9</v>
      </c>
      <c r="J185" s="126">
        <v>9.0902999999999992</v>
      </c>
      <c r="K185" s="73" t="s">
        <v>367</v>
      </c>
    </row>
    <row r="186" spans="1:12" x14ac:dyDescent="0.25">
      <c r="A186" s="105" t="str">
        <f t="shared" si="19"/>
        <v/>
      </c>
      <c r="B186" s="106" t="str">
        <f t="shared" ref="B186:B193" si="26">IF(LEN($K186)&gt;3,"",IF(D186=D185,"",D186))</f>
        <v/>
      </c>
      <c r="C186" s="113" t="str">
        <f t="shared" ref="C186:C193" si="27">IF(LEN($K186)&gt;3,"",IF(E186=E185,"",E186))</f>
        <v/>
      </c>
      <c r="D186" s="114" t="s">
        <v>214</v>
      </c>
      <c r="E186" s="114">
        <v>9.0902999999999992</v>
      </c>
      <c r="F186" s="124" t="s">
        <v>391</v>
      </c>
      <c r="G186" s="124" t="s">
        <v>582</v>
      </c>
      <c r="H186" s="124" t="s">
        <v>583</v>
      </c>
      <c r="I186" s="125">
        <v>17.32</v>
      </c>
      <c r="J186" s="126">
        <v>9.0902999999999992</v>
      </c>
      <c r="K186" s="73" t="s">
        <v>392</v>
      </c>
    </row>
    <row r="187" spans="1:12" x14ac:dyDescent="0.25">
      <c r="A187" s="103" t="str">
        <f t="shared" si="19"/>
        <v/>
      </c>
      <c r="B187" s="104" t="str">
        <f t="shared" si="26"/>
        <v xml:space="preserve">Journalism </v>
      </c>
      <c r="C187" s="109">
        <f t="shared" si="27"/>
        <v>9.0401000000000007</v>
      </c>
      <c r="D187" s="110" t="s">
        <v>216</v>
      </c>
      <c r="E187" s="110">
        <v>9.0401000000000007</v>
      </c>
      <c r="F187" s="121" t="s">
        <v>370</v>
      </c>
      <c r="G187" s="121" t="s">
        <v>584</v>
      </c>
      <c r="H187" s="121" t="s">
        <v>584</v>
      </c>
      <c r="I187" s="122">
        <v>21</v>
      </c>
      <c r="J187" s="123">
        <v>9.0401000000000007</v>
      </c>
      <c r="K187" s="73" t="s">
        <v>371</v>
      </c>
      <c r="L187" s="66" t="s">
        <v>74</v>
      </c>
    </row>
    <row r="188" spans="1:12" x14ac:dyDescent="0.25">
      <c r="A188" s="105" t="str">
        <f t="shared" si="19"/>
        <v/>
      </c>
      <c r="B188" s="106" t="str">
        <f t="shared" si="26"/>
        <v/>
      </c>
      <c r="C188" s="113" t="str">
        <f t="shared" si="27"/>
        <v/>
      </c>
      <c r="D188" s="114" t="s">
        <v>216</v>
      </c>
      <c r="E188" s="114">
        <v>9.0401000000000007</v>
      </c>
      <c r="F188" s="124" t="s">
        <v>354</v>
      </c>
      <c r="G188" s="124" t="s">
        <v>576</v>
      </c>
      <c r="H188" s="124" t="s">
        <v>584</v>
      </c>
      <c r="I188" s="125">
        <v>14</v>
      </c>
      <c r="J188" s="126">
        <v>9.0401000000000007</v>
      </c>
      <c r="K188" s="73" t="s">
        <v>355</v>
      </c>
    </row>
    <row r="189" spans="1:12" x14ac:dyDescent="0.25">
      <c r="A189" s="105" t="str">
        <f t="shared" si="19"/>
        <v/>
      </c>
      <c r="B189" s="106" t="str">
        <f t="shared" si="26"/>
        <v/>
      </c>
      <c r="C189" s="113" t="str">
        <f t="shared" si="27"/>
        <v/>
      </c>
      <c r="D189" s="114" t="s">
        <v>216</v>
      </c>
      <c r="E189" s="114">
        <v>9.0401000000000007</v>
      </c>
      <c r="F189" s="124" t="s">
        <v>374</v>
      </c>
      <c r="G189" s="124" t="s">
        <v>585</v>
      </c>
      <c r="H189" s="124" t="s">
        <v>586</v>
      </c>
      <c r="I189" s="125">
        <v>36</v>
      </c>
      <c r="J189" s="126">
        <v>9.0401000000000007</v>
      </c>
      <c r="K189" s="73" t="s">
        <v>375</v>
      </c>
    </row>
    <row r="190" spans="1:12" x14ac:dyDescent="0.25">
      <c r="A190" s="107" t="str">
        <f t="shared" si="19"/>
        <v/>
      </c>
      <c r="B190" s="108" t="str">
        <f t="shared" si="26"/>
        <v/>
      </c>
      <c r="C190" s="117" t="str">
        <f t="shared" si="27"/>
        <v/>
      </c>
      <c r="D190" s="114" t="s">
        <v>216</v>
      </c>
      <c r="E190" s="114">
        <v>9.0401000000000007</v>
      </c>
      <c r="F190" s="124" t="s">
        <v>380</v>
      </c>
      <c r="G190" s="124" t="s">
        <v>582</v>
      </c>
      <c r="H190" s="124" t="s">
        <v>584</v>
      </c>
      <c r="I190" s="125">
        <v>5</v>
      </c>
      <c r="J190" s="126">
        <v>9.0401000000000007</v>
      </c>
      <c r="K190" s="73" t="s">
        <v>381</v>
      </c>
    </row>
    <row r="191" spans="1:12" x14ac:dyDescent="0.25">
      <c r="A191" s="105" t="str">
        <f t="shared" ref="A191:A220" si="28">IF(LEN($K191)&gt;3,$K191,"")</f>
        <v/>
      </c>
      <c r="B191" s="106" t="str">
        <f t="shared" si="26"/>
        <v xml:space="preserve">Media and Cinema Studies </v>
      </c>
      <c r="C191" s="113">
        <f t="shared" si="27"/>
        <v>50.060099999999998</v>
      </c>
      <c r="D191" s="110" t="s">
        <v>218</v>
      </c>
      <c r="E191" s="110">
        <v>50.060099999999998</v>
      </c>
      <c r="F191" s="121" t="s">
        <v>343</v>
      </c>
      <c r="G191" s="121" t="s">
        <v>582</v>
      </c>
      <c r="H191" s="121" t="s">
        <v>582</v>
      </c>
      <c r="I191" s="122">
        <v>20.149999999999999</v>
      </c>
      <c r="J191" s="123">
        <v>9.0198999999999998</v>
      </c>
      <c r="K191" s="73" t="s">
        <v>344</v>
      </c>
      <c r="L191" s="66" t="s">
        <v>75</v>
      </c>
    </row>
    <row r="192" spans="1:12" x14ac:dyDescent="0.25">
      <c r="A192" s="105" t="str">
        <f t="shared" si="28"/>
        <v/>
      </c>
      <c r="B192" s="106" t="str">
        <f t="shared" si="26"/>
        <v/>
      </c>
      <c r="C192" s="113" t="str">
        <f t="shared" si="27"/>
        <v/>
      </c>
      <c r="D192" s="114" t="s">
        <v>218</v>
      </c>
      <c r="E192" s="114">
        <v>50.060099999999998</v>
      </c>
      <c r="F192" s="124" t="s">
        <v>391</v>
      </c>
      <c r="G192" s="124" t="s">
        <v>582</v>
      </c>
      <c r="H192" s="124" t="s">
        <v>587</v>
      </c>
      <c r="I192" s="125">
        <v>26</v>
      </c>
      <c r="J192" s="126">
        <v>9.0701000000000001</v>
      </c>
      <c r="K192" s="73" t="s">
        <v>392</v>
      </c>
    </row>
    <row r="193" spans="1:12" x14ac:dyDescent="0.25">
      <c r="A193" s="107" t="str">
        <f t="shared" si="28"/>
        <v/>
      </c>
      <c r="B193" s="108" t="str">
        <f t="shared" si="26"/>
        <v/>
      </c>
      <c r="C193" s="117" t="str">
        <f t="shared" si="27"/>
        <v/>
      </c>
      <c r="D193" s="118" t="s">
        <v>218</v>
      </c>
      <c r="E193" s="118">
        <v>50.060099999999998</v>
      </c>
      <c r="F193" s="127" t="s">
        <v>374</v>
      </c>
      <c r="G193" s="127" t="s">
        <v>576</v>
      </c>
      <c r="H193" s="127" t="s">
        <v>588</v>
      </c>
      <c r="I193" s="128">
        <v>22</v>
      </c>
      <c r="J193" s="129">
        <v>9.0100999999999996</v>
      </c>
      <c r="K193" s="73" t="s">
        <v>375</v>
      </c>
    </row>
    <row r="194" spans="1:12" x14ac:dyDescent="0.25">
      <c r="A194" s="94" t="str">
        <f t="shared" si="28"/>
        <v xml:space="preserve">College of Law </v>
      </c>
      <c r="B194" s="95"/>
      <c r="C194" s="96"/>
      <c r="D194" s="97"/>
      <c r="E194" s="97"/>
      <c r="F194" s="97"/>
      <c r="G194" s="97"/>
      <c r="H194" s="97"/>
      <c r="I194" s="101"/>
      <c r="J194" s="102"/>
      <c r="K194" s="73" t="s">
        <v>220</v>
      </c>
      <c r="L194" s="66" t="s">
        <v>130</v>
      </c>
    </row>
    <row r="195" spans="1:12" x14ac:dyDescent="0.25">
      <c r="A195" s="103" t="str">
        <f t="shared" si="28"/>
        <v/>
      </c>
      <c r="B195" s="104" t="str">
        <f t="shared" ref="B195" si="29">IF(LEN($K195)&gt;3,"",IF(D195=D194,"",D195))</f>
        <v xml:space="preserve">Law </v>
      </c>
      <c r="C195" s="109">
        <f t="shared" ref="C195" si="30">IF(LEN($K195)&gt;3,"",IF(E195=E194,"",E195))</f>
        <v>22.010100000000001</v>
      </c>
      <c r="D195" s="110" t="s">
        <v>222</v>
      </c>
      <c r="E195" s="110">
        <v>22.010100000000001</v>
      </c>
      <c r="F195" s="121" t="s">
        <v>354</v>
      </c>
      <c r="G195" s="121" t="s">
        <v>589</v>
      </c>
      <c r="H195" s="121" t="s">
        <v>589</v>
      </c>
      <c r="I195" s="122">
        <v>33</v>
      </c>
      <c r="J195" s="123">
        <v>22.010100000000001</v>
      </c>
      <c r="K195" s="73" t="s">
        <v>355</v>
      </c>
      <c r="L195" s="66" t="s">
        <v>76</v>
      </c>
    </row>
    <row r="196" spans="1:12" x14ac:dyDescent="0.25">
      <c r="A196" s="105" t="str">
        <f t="shared" si="28"/>
        <v/>
      </c>
      <c r="B196" s="106" t="str">
        <f t="shared" ref="B196:B202" si="31">IF(LEN($K196)&gt;3,"",IF(D196=D195,"",D196))</f>
        <v/>
      </c>
      <c r="C196" s="113" t="str">
        <f t="shared" ref="C196:C202" si="32">IF(LEN($K196)&gt;3,"",IF(E196=E195,"",E196))</f>
        <v/>
      </c>
      <c r="D196" s="114" t="s">
        <v>222</v>
      </c>
      <c r="E196" s="114">
        <v>22.010100000000001</v>
      </c>
      <c r="F196" s="124" t="s">
        <v>391</v>
      </c>
      <c r="G196" s="124" t="s">
        <v>590</v>
      </c>
      <c r="H196" s="124" t="s">
        <v>590</v>
      </c>
      <c r="I196" s="125">
        <v>59.5</v>
      </c>
      <c r="J196" s="126">
        <v>22.010100000000001</v>
      </c>
      <c r="K196" s="73" t="s">
        <v>392</v>
      </c>
    </row>
    <row r="197" spans="1:12" x14ac:dyDescent="0.25">
      <c r="A197" s="105" t="str">
        <f t="shared" si="28"/>
        <v/>
      </c>
      <c r="B197" s="106" t="str">
        <f t="shared" si="31"/>
        <v/>
      </c>
      <c r="C197" s="113" t="str">
        <f t="shared" si="32"/>
        <v/>
      </c>
      <c r="D197" s="114" t="s">
        <v>222</v>
      </c>
      <c r="E197" s="114">
        <v>22.010100000000001</v>
      </c>
      <c r="F197" s="124" t="s">
        <v>368</v>
      </c>
      <c r="G197" s="124" t="s">
        <v>591</v>
      </c>
      <c r="H197" s="124" t="s">
        <v>592</v>
      </c>
      <c r="I197" s="125">
        <v>40</v>
      </c>
      <c r="J197" s="126">
        <v>22.010100000000001</v>
      </c>
      <c r="K197" s="73" t="s">
        <v>369</v>
      </c>
    </row>
    <row r="198" spans="1:12" x14ac:dyDescent="0.25">
      <c r="A198" s="105"/>
      <c r="B198" s="106" t="str">
        <f t="shared" si="31"/>
        <v/>
      </c>
      <c r="C198" s="113" t="str">
        <f t="shared" si="32"/>
        <v/>
      </c>
      <c r="D198" s="114" t="s">
        <v>222</v>
      </c>
      <c r="E198" s="114">
        <v>22.010100000000001</v>
      </c>
      <c r="F198" s="124" t="s">
        <v>364</v>
      </c>
      <c r="G198" s="124" t="s">
        <v>591</v>
      </c>
      <c r="H198" s="124" t="s">
        <v>591</v>
      </c>
      <c r="I198" s="125">
        <v>41.25</v>
      </c>
      <c r="J198" s="126">
        <v>22.010100000000001</v>
      </c>
      <c r="K198" s="73" t="s">
        <v>365</v>
      </c>
    </row>
    <row r="199" spans="1:12" x14ac:dyDescent="0.25">
      <c r="A199" s="105"/>
      <c r="B199" s="106" t="str">
        <f t="shared" si="31"/>
        <v/>
      </c>
      <c r="C199" s="113" t="str">
        <f t="shared" si="32"/>
        <v/>
      </c>
      <c r="D199" s="114" t="s">
        <v>222</v>
      </c>
      <c r="E199" s="114">
        <v>22.010100000000001</v>
      </c>
      <c r="F199" s="124" t="s">
        <v>364</v>
      </c>
      <c r="G199" s="124" t="s">
        <v>591</v>
      </c>
      <c r="H199" s="124" t="s">
        <v>591</v>
      </c>
      <c r="I199" s="125">
        <v>0.5</v>
      </c>
      <c r="J199" s="126">
        <v>45.060099999999998</v>
      </c>
      <c r="K199" s="73" t="s">
        <v>365</v>
      </c>
    </row>
    <row r="200" spans="1:12" x14ac:dyDescent="0.25">
      <c r="A200" s="105" t="str">
        <f t="shared" si="28"/>
        <v/>
      </c>
      <c r="B200" s="106" t="str">
        <f t="shared" si="31"/>
        <v/>
      </c>
      <c r="C200" s="113" t="str">
        <f t="shared" si="32"/>
        <v/>
      </c>
      <c r="D200" s="114" t="s">
        <v>222</v>
      </c>
      <c r="E200" s="114">
        <v>22.010100000000001</v>
      </c>
      <c r="F200" s="124" t="s">
        <v>364</v>
      </c>
      <c r="G200" s="124" t="s">
        <v>591</v>
      </c>
      <c r="H200" s="124" t="s">
        <v>591</v>
      </c>
      <c r="I200" s="125">
        <v>0.5</v>
      </c>
      <c r="J200" s="126">
        <v>45.060099999999998</v>
      </c>
      <c r="K200" s="73" t="s">
        <v>365</v>
      </c>
    </row>
    <row r="201" spans="1:12" x14ac:dyDescent="0.25">
      <c r="A201" s="105" t="str">
        <f t="shared" si="28"/>
        <v/>
      </c>
      <c r="B201" s="106" t="str">
        <f t="shared" si="31"/>
        <v/>
      </c>
      <c r="C201" s="113" t="str">
        <f t="shared" si="32"/>
        <v/>
      </c>
      <c r="D201" s="114" t="s">
        <v>222</v>
      </c>
      <c r="E201" s="114">
        <v>22.010100000000001</v>
      </c>
      <c r="F201" s="124" t="s">
        <v>397</v>
      </c>
      <c r="G201" s="124" t="s">
        <v>590</v>
      </c>
      <c r="H201" s="124" t="s">
        <v>590</v>
      </c>
      <c r="I201" s="125">
        <v>72</v>
      </c>
      <c r="J201" s="126">
        <v>22.010100000000001</v>
      </c>
      <c r="K201" s="73" t="s">
        <v>398</v>
      </c>
    </row>
    <row r="202" spans="1:12" x14ac:dyDescent="0.25">
      <c r="A202" s="107" t="str">
        <f t="shared" si="28"/>
        <v/>
      </c>
      <c r="B202" s="108" t="str">
        <f t="shared" si="31"/>
        <v/>
      </c>
      <c r="C202" s="117" t="str">
        <f t="shared" si="32"/>
        <v/>
      </c>
      <c r="D202" s="118" t="s">
        <v>222</v>
      </c>
      <c r="E202" s="118">
        <v>22.010100000000001</v>
      </c>
      <c r="F202" s="127" t="s">
        <v>341</v>
      </c>
      <c r="G202" s="127" t="s">
        <v>590</v>
      </c>
      <c r="H202" s="127" t="s">
        <v>593</v>
      </c>
      <c r="I202" s="128">
        <v>59.6</v>
      </c>
      <c r="J202" s="129">
        <v>22.010100000000001</v>
      </c>
      <c r="K202" s="73" t="s">
        <v>342</v>
      </c>
    </row>
    <row r="203" spans="1:12" x14ac:dyDescent="0.25">
      <c r="A203" s="94" t="str">
        <f t="shared" si="28"/>
        <v xml:space="preserve">Liberal Arts &amp; Sciences - Humanities and Interdisciplinary Studies </v>
      </c>
      <c r="B203" s="95"/>
      <c r="C203" s="96"/>
      <c r="D203" s="97"/>
      <c r="E203" s="97"/>
      <c r="F203" s="97"/>
      <c r="G203" s="97"/>
      <c r="H203" s="97"/>
      <c r="I203" s="101"/>
      <c r="J203" s="102"/>
      <c r="K203" s="73" t="s">
        <v>224</v>
      </c>
      <c r="L203" s="66" t="s">
        <v>131</v>
      </c>
    </row>
    <row r="204" spans="1:12" x14ac:dyDescent="0.25">
      <c r="A204" s="103" t="str">
        <f t="shared" si="28"/>
        <v/>
      </c>
      <c r="B204" s="104" t="str">
        <f t="shared" ref="B204:B207" si="33">IF(LEN($K204)&gt;3,"",IF(D204=D203,"",D204))</f>
        <v xml:space="preserve">African American Studies </v>
      </c>
      <c r="C204" s="109">
        <f t="shared" ref="C204:C207" si="34">IF(LEN($K204)&gt;3,"",IF(E204=E203,"",E204))</f>
        <v>5.0201000000000002</v>
      </c>
      <c r="D204" s="110" t="s">
        <v>226</v>
      </c>
      <c r="E204" s="110">
        <v>5.0201000000000002</v>
      </c>
      <c r="F204" s="121" t="s">
        <v>354</v>
      </c>
      <c r="G204" s="121" t="s">
        <v>576</v>
      </c>
      <c r="H204" s="121" t="s">
        <v>594</v>
      </c>
      <c r="I204" s="122">
        <v>7</v>
      </c>
      <c r="J204" s="123">
        <v>5.0201000000000002</v>
      </c>
      <c r="K204" s="73" t="s">
        <v>355</v>
      </c>
      <c r="L204" s="66" t="s">
        <v>77</v>
      </c>
    </row>
    <row r="205" spans="1:12" x14ac:dyDescent="0.25">
      <c r="A205" s="105" t="str">
        <f t="shared" si="28"/>
        <v/>
      </c>
      <c r="B205" s="106" t="str">
        <f t="shared" si="33"/>
        <v/>
      </c>
      <c r="C205" s="113" t="str">
        <f t="shared" si="34"/>
        <v/>
      </c>
      <c r="D205" s="114" t="s">
        <v>226</v>
      </c>
      <c r="E205" s="114">
        <v>5.0201000000000002</v>
      </c>
      <c r="F205" s="124" t="s">
        <v>364</v>
      </c>
      <c r="G205" s="124" t="s">
        <v>544</v>
      </c>
      <c r="H205" s="124" t="s">
        <v>595</v>
      </c>
      <c r="I205" s="125">
        <v>15.26</v>
      </c>
      <c r="J205" s="126">
        <v>5.0201000000000002</v>
      </c>
      <c r="K205" s="73" t="s">
        <v>365</v>
      </c>
    </row>
    <row r="206" spans="1:12" x14ac:dyDescent="0.25">
      <c r="A206" s="103" t="str">
        <f t="shared" si="28"/>
        <v/>
      </c>
      <c r="B206" s="104" t="str">
        <f t="shared" si="33"/>
        <v xml:space="preserve">American Indian Studies Prgm </v>
      </c>
      <c r="C206" s="109">
        <f t="shared" si="34"/>
        <v>5.0202</v>
      </c>
      <c r="D206" s="110" t="s">
        <v>228</v>
      </c>
      <c r="E206" s="110">
        <v>5.0202</v>
      </c>
      <c r="F206" s="121" t="s">
        <v>368</v>
      </c>
      <c r="G206" s="121" t="s">
        <v>596</v>
      </c>
      <c r="H206" s="121" t="s">
        <v>597</v>
      </c>
      <c r="I206" s="122">
        <v>4</v>
      </c>
      <c r="J206" s="123">
        <v>5.0202</v>
      </c>
      <c r="K206" s="73" t="s">
        <v>369</v>
      </c>
      <c r="L206" s="66" t="s">
        <v>78</v>
      </c>
    </row>
    <row r="207" spans="1:12" x14ac:dyDescent="0.25">
      <c r="A207" s="105" t="str">
        <f t="shared" si="28"/>
        <v/>
      </c>
      <c r="B207" s="106" t="str">
        <f t="shared" si="33"/>
        <v/>
      </c>
      <c r="C207" s="113" t="str">
        <f t="shared" si="34"/>
        <v/>
      </c>
      <c r="D207" s="114" t="s">
        <v>228</v>
      </c>
      <c r="E207" s="114">
        <v>5.0202</v>
      </c>
      <c r="F207" s="124" t="s">
        <v>374</v>
      </c>
      <c r="G207" s="124" t="s">
        <v>576</v>
      </c>
      <c r="H207" s="124" t="s">
        <v>598</v>
      </c>
      <c r="I207" s="125">
        <v>14</v>
      </c>
      <c r="J207" s="126">
        <v>5.0102000000000002</v>
      </c>
      <c r="K207" s="73" t="s">
        <v>375</v>
      </c>
    </row>
    <row r="208" spans="1:12" x14ac:dyDescent="0.25">
      <c r="A208" s="105" t="str">
        <f t="shared" si="28"/>
        <v/>
      </c>
      <c r="B208" s="106" t="str">
        <f t="shared" ref="B208:B210" si="35">IF(LEN($K208)&gt;3,"",IF(D208=D207,"",D208))</f>
        <v/>
      </c>
      <c r="C208" s="113" t="str">
        <f t="shared" ref="C208:C251" si="36">IF(LEN($K208)&gt;3,"",IF(E208=E207,"",E208))</f>
        <v/>
      </c>
      <c r="D208" s="114" t="s">
        <v>228</v>
      </c>
      <c r="E208" s="114">
        <v>5.0202</v>
      </c>
      <c r="F208" s="124" t="s">
        <v>337</v>
      </c>
      <c r="G208" s="124" t="s">
        <v>599</v>
      </c>
      <c r="H208" s="124" t="s">
        <v>600</v>
      </c>
      <c r="I208" s="125">
        <v>8</v>
      </c>
      <c r="J208" s="126">
        <v>5.0202</v>
      </c>
      <c r="K208" s="73" t="s">
        <v>338</v>
      </c>
    </row>
    <row r="209" spans="1:12" x14ac:dyDescent="0.25">
      <c r="A209" s="105" t="str">
        <f t="shared" si="28"/>
        <v/>
      </c>
      <c r="B209" s="106" t="str">
        <f t="shared" si="35"/>
        <v/>
      </c>
      <c r="C209" s="113" t="str">
        <f t="shared" si="36"/>
        <v/>
      </c>
      <c r="D209" s="114" t="s">
        <v>228</v>
      </c>
      <c r="E209" s="114">
        <v>5.0202</v>
      </c>
      <c r="F209" s="124" t="s">
        <v>335</v>
      </c>
      <c r="G209" s="124" t="s">
        <v>599</v>
      </c>
      <c r="H209" s="124" t="s">
        <v>601</v>
      </c>
      <c r="I209" s="125">
        <v>15.42</v>
      </c>
      <c r="J209" s="126">
        <v>5.0199999999999996</v>
      </c>
      <c r="K209" s="73" t="s">
        <v>336</v>
      </c>
    </row>
    <row r="210" spans="1:12" x14ac:dyDescent="0.25">
      <c r="A210" s="105" t="str">
        <f t="shared" si="28"/>
        <v/>
      </c>
      <c r="B210" s="106" t="str">
        <f t="shared" si="35"/>
        <v/>
      </c>
      <c r="C210" s="113" t="str">
        <f t="shared" si="36"/>
        <v/>
      </c>
      <c r="D210" s="114" t="s">
        <v>228</v>
      </c>
      <c r="E210" s="114">
        <v>5.0202</v>
      </c>
      <c r="F210" s="124" t="s">
        <v>332</v>
      </c>
      <c r="G210" s="124" t="s">
        <v>602</v>
      </c>
      <c r="H210" s="124" t="s">
        <v>603</v>
      </c>
      <c r="I210" s="125">
        <v>7</v>
      </c>
      <c r="J210" s="126">
        <v>5.0202</v>
      </c>
      <c r="K210" s="73" t="s">
        <v>334</v>
      </c>
    </row>
    <row r="211" spans="1:12" x14ac:dyDescent="0.25">
      <c r="A211" s="105" t="str">
        <f t="shared" si="28"/>
        <v/>
      </c>
      <c r="B211" s="106" t="str">
        <f t="shared" ref="B211:B219" si="37">IF(LEN($K211)&gt;3,"",IF(D211=D210,"",D211))</f>
        <v/>
      </c>
      <c r="C211" s="113" t="str">
        <f t="shared" si="36"/>
        <v/>
      </c>
      <c r="D211" s="114" t="s">
        <v>228</v>
      </c>
      <c r="E211" s="114">
        <v>5.0202</v>
      </c>
      <c r="F211" s="124" t="s">
        <v>364</v>
      </c>
      <c r="G211" s="124" t="s">
        <v>544</v>
      </c>
      <c r="H211" s="124" t="s">
        <v>604</v>
      </c>
      <c r="I211" s="125">
        <v>19</v>
      </c>
      <c r="J211" s="126">
        <v>5.0102000000000002</v>
      </c>
      <c r="K211" s="73" t="s">
        <v>365</v>
      </c>
    </row>
    <row r="212" spans="1:12" x14ac:dyDescent="0.25">
      <c r="A212" s="105" t="str">
        <f t="shared" si="28"/>
        <v/>
      </c>
      <c r="B212" s="106" t="str">
        <f t="shared" si="37"/>
        <v/>
      </c>
      <c r="C212" s="113" t="str">
        <f t="shared" si="36"/>
        <v/>
      </c>
      <c r="D212" s="114" t="s">
        <v>228</v>
      </c>
      <c r="E212" s="114">
        <v>5.0202</v>
      </c>
      <c r="F212" s="124" t="s">
        <v>364</v>
      </c>
      <c r="G212" s="124" t="s">
        <v>544</v>
      </c>
      <c r="H212" s="124" t="s">
        <v>604</v>
      </c>
      <c r="I212" s="125">
        <v>0.5</v>
      </c>
      <c r="J212" s="126">
        <v>5.0201000000000002</v>
      </c>
      <c r="K212" s="73" t="s">
        <v>365</v>
      </c>
    </row>
    <row r="213" spans="1:12" x14ac:dyDescent="0.25">
      <c r="A213" s="105" t="str">
        <f t="shared" si="28"/>
        <v/>
      </c>
      <c r="B213" s="106" t="str">
        <f t="shared" si="37"/>
        <v/>
      </c>
      <c r="C213" s="113" t="str">
        <f t="shared" si="36"/>
        <v/>
      </c>
      <c r="D213" s="114" t="s">
        <v>228</v>
      </c>
      <c r="E213" s="114">
        <v>5.0202</v>
      </c>
      <c r="F213" s="124" t="s">
        <v>364</v>
      </c>
      <c r="G213" s="124" t="s">
        <v>544</v>
      </c>
      <c r="H213" s="124" t="s">
        <v>604</v>
      </c>
      <c r="I213" s="125">
        <v>0.5</v>
      </c>
      <c r="J213" s="126">
        <v>54.010100000000001</v>
      </c>
      <c r="K213" s="73" t="s">
        <v>365</v>
      </c>
    </row>
    <row r="214" spans="1:12" x14ac:dyDescent="0.25">
      <c r="A214" s="107" t="str">
        <f t="shared" si="28"/>
        <v/>
      </c>
      <c r="B214" s="108" t="str">
        <f t="shared" si="37"/>
        <v/>
      </c>
      <c r="C214" s="117" t="str">
        <f t="shared" si="36"/>
        <v/>
      </c>
      <c r="D214" s="118" t="s">
        <v>228</v>
      </c>
      <c r="E214" s="118">
        <v>5.0202</v>
      </c>
      <c r="F214" s="127" t="s">
        <v>341</v>
      </c>
      <c r="G214" s="127" t="s">
        <v>599</v>
      </c>
      <c r="H214" s="127" t="s">
        <v>605</v>
      </c>
      <c r="I214" s="128">
        <v>9</v>
      </c>
      <c r="J214" s="129">
        <v>5.0206</v>
      </c>
      <c r="K214" s="137" t="s">
        <v>342</v>
      </c>
    </row>
    <row r="215" spans="1:12" x14ac:dyDescent="0.25">
      <c r="A215" s="105" t="str">
        <f t="shared" si="28"/>
        <v/>
      </c>
      <c r="B215" s="106" t="str">
        <f t="shared" si="37"/>
        <v xml:space="preserve">Asian American Studies </v>
      </c>
      <c r="C215" s="113">
        <f t="shared" si="36"/>
        <v>5.0103</v>
      </c>
      <c r="D215" s="114" t="s">
        <v>230</v>
      </c>
      <c r="E215" s="114">
        <v>5.0103</v>
      </c>
      <c r="F215" s="124" t="s">
        <v>343</v>
      </c>
      <c r="G215" s="124" t="s">
        <v>599</v>
      </c>
      <c r="H215" s="124" t="s">
        <v>601</v>
      </c>
      <c r="I215" s="125">
        <v>15</v>
      </c>
      <c r="J215" s="126">
        <v>5.0298999999999996</v>
      </c>
      <c r="K215" s="138" t="s">
        <v>344</v>
      </c>
      <c r="L215" s="66" t="s">
        <v>79</v>
      </c>
    </row>
    <row r="216" spans="1:12" x14ac:dyDescent="0.25">
      <c r="A216" s="105" t="str">
        <f t="shared" si="28"/>
        <v/>
      </c>
      <c r="B216" s="106" t="str">
        <f t="shared" si="37"/>
        <v/>
      </c>
      <c r="C216" s="113" t="str">
        <f t="shared" si="36"/>
        <v/>
      </c>
      <c r="D216" s="114" t="s">
        <v>230</v>
      </c>
      <c r="E216" s="114">
        <v>5.0103</v>
      </c>
      <c r="F216" s="124" t="s">
        <v>339</v>
      </c>
      <c r="G216" s="124" t="s">
        <v>599</v>
      </c>
      <c r="H216" s="124" t="s">
        <v>605</v>
      </c>
      <c r="I216" s="125">
        <v>6.5</v>
      </c>
      <c r="J216" s="126">
        <v>5.0206</v>
      </c>
      <c r="K216" s="73" t="s">
        <v>340</v>
      </c>
    </row>
    <row r="217" spans="1:12" x14ac:dyDescent="0.25">
      <c r="A217" s="105" t="str">
        <f t="shared" si="28"/>
        <v/>
      </c>
      <c r="B217" s="106" t="str">
        <f t="shared" si="37"/>
        <v/>
      </c>
      <c r="C217" s="113" t="str">
        <f t="shared" si="36"/>
        <v/>
      </c>
      <c r="D217" s="114" t="s">
        <v>230</v>
      </c>
      <c r="E217" s="114">
        <v>5.0103</v>
      </c>
      <c r="F217" s="124" t="s">
        <v>345</v>
      </c>
      <c r="G217" s="124" t="s">
        <v>599</v>
      </c>
      <c r="H217" s="124" t="s">
        <v>605</v>
      </c>
      <c r="I217" s="125">
        <v>6</v>
      </c>
      <c r="J217" s="126">
        <v>5.0206</v>
      </c>
      <c r="K217" s="73" t="s">
        <v>318</v>
      </c>
    </row>
    <row r="218" spans="1:12" x14ac:dyDescent="0.25">
      <c r="A218" s="105" t="str">
        <f t="shared" si="28"/>
        <v/>
      </c>
      <c r="B218" s="106" t="str">
        <f t="shared" si="37"/>
        <v/>
      </c>
      <c r="C218" s="113" t="str">
        <f t="shared" si="36"/>
        <v/>
      </c>
      <c r="D218" s="114" t="s">
        <v>230</v>
      </c>
      <c r="E218" s="114">
        <v>5.0103</v>
      </c>
      <c r="F218" s="124" t="s">
        <v>337</v>
      </c>
      <c r="G218" s="124" t="s">
        <v>599</v>
      </c>
      <c r="H218" s="124" t="s">
        <v>605</v>
      </c>
      <c r="I218" s="125">
        <v>6</v>
      </c>
      <c r="J218" s="126">
        <v>5.0206</v>
      </c>
      <c r="K218" s="73" t="s">
        <v>338</v>
      </c>
    </row>
    <row r="219" spans="1:12" x14ac:dyDescent="0.25">
      <c r="A219" s="107" t="str">
        <f t="shared" si="28"/>
        <v/>
      </c>
      <c r="B219" s="108" t="str">
        <f t="shared" si="37"/>
        <v/>
      </c>
      <c r="C219" s="117" t="str">
        <f t="shared" si="36"/>
        <v/>
      </c>
      <c r="D219" s="118" t="s">
        <v>230</v>
      </c>
      <c r="E219" s="118">
        <v>5.0103</v>
      </c>
      <c r="F219" s="127" t="s">
        <v>335</v>
      </c>
      <c r="G219" s="127" t="s">
        <v>599</v>
      </c>
      <c r="H219" s="127" t="s">
        <v>601</v>
      </c>
      <c r="I219" s="128">
        <v>15.42</v>
      </c>
      <c r="J219" s="129">
        <v>5.0199999999999996</v>
      </c>
      <c r="K219" s="73" t="s">
        <v>336</v>
      </c>
    </row>
    <row r="220" spans="1:12" x14ac:dyDescent="0.25">
      <c r="A220" s="103" t="str">
        <f t="shared" si="28"/>
        <v/>
      </c>
      <c r="B220" s="104" t="str">
        <f t="shared" ref="B220:B221" si="38">IF(LEN($K220)&gt;3,"",IF(D220=D219,"",D220))</f>
        <v xml:space="preserve">Classics </v>
      </c>
      <c r="C220" s="109">
        <f t="shared" si="36"/>
        <v>16.12</v>
      </c>
      <c r="D220" s="110" t="s">
        <v>232</v>
      </c>
      <c r="E220" s="110">
        <v>16.12</v>
      </c>
      <c r="F220" s="121" t="s">
        <v>374</v>
      </c>
      <c r="G220" s="121" t="s">
        <v>576</v>
      </c>
      <c r="H220" s="121" t="s">
        <v>606</v>
      </c>
      <c r="I220" s="122">
        <v>11</v>
      </c>
      <c r="J220" s="123">
        <v>16.12</v>
      </c>
      <c r="K220" s="73" t="s">
        <v>375</v>
      </c>
      <c r="L220" s="66" t="s">
        <v>80</v>
      </c>
    </row>
    <row r="221" spans="1:12" x14ac:dyDescent="0.25">
      <c r="A221" s="105" t="str">
        <f t="shared" ref="A221:A259" si="39">IF(LEN($K221)&gt;3,$K221,"")</f>
        <v/>
      </c>
      <c r="B221" s="106" t="str">
        <f t="shared" si="38"/>
        <v/>
      </c>
      <c r="C221" s="113" t="str">
        <f t="shared" si="36"/>
        <v/>
      </c>
      <c r="D221" s="114" t="s">
        <v>232</v>
      </c>
      <c r="E221" s="114">
        <v>16.12</v>
      </c>
      <c r="F221" s="124" t="s">
        <v>399</v>
      </c>
      <c r="G221" s="124" t="s">
        <v>607</v>
      </c>
      <c r="H221" s="124" t="s">
        <v>606</v>
      </c>
      <c r="I221" s="125">
        <v>11</v>
      </c>
      <c r="J221" s="126">
        <v>16.12</v>
      </c>
      <c r="K221" s="73" t="s">
        <v>400</v>
      </c>
    </row>
    <row r="222" spans="1:12" x14ac:dyDescent="0.25">
      <c r="A222" s="107" t="str">
        <f t="shared" si="39"/>
        <v/>
      </c>
      <c r="B222" s="108" t="str">
        <f t="shared" ref="B222:B254" si="40">IF(LEN($K222)&gt;3,"",IF(D222=D221,"",D222))</f>
        <v/>
      </c>
      <c r="C222" s="117" t="str">
        <f t="shared" si="36"/>
        <v/>
      </c>
      <c r="D222" s="118" t="s">
        <v>232</v>
      </c>
      <c r="E222" s="118">
        <v>16.12</v>
      </c>
      <c r="F222" s="127" t="s">
        <v>397</v>
      </c>
      <c r="G222" s="127" t="s">
        <v>576</v>
      </c>
      <c r="H222" s="127" t="s">
        <v>606</v>
      </c>
      <c r="I222" s="128">
        <v>10</v>
      </c>
      <c r="J222" s="129">
        <v>16.12</v>
      </c>
      <c r="K222" s="73" t="s">
        <v>398</v>
      </c>
    </row>
    <row r="223" spans="1:12" x14ac:dyDescent="0.25">
      <c r="A223" s="103" t="str">
        <f t="shared" si="39"/>
        <v/>
      </c>
      <c r="B223" s="104" t="str">
        <f t="shared" si="40"/>
        <v xml:space="preserve">Comparative &amp; World Literature </v>
      </c>
      <c r="C223" s="109">
        <f t="shared" si="36"/>
        <v>16.010400000000001</v>
      </c>
      <c r="D223" s="110" t="s">
        <v>234</v>
      </c>
      <c r="E223" s="110">
        <v>16.010400000000001</v>
      </c>
      <c r="F223" s="121" t="s">
        <v>354</v>
      </c>
      <c r="G223" s="121" t="s">
        <v>576</v>
      </c>
      <c r="H223" s="121" t="s">
        <v>608</v>
      </c>
      <c r="I223" s="122">
        <v>7</v>
      </c>
      <c r="J223" s="123">
        <v>16.010400000000001</v>
      </c>
      <c r="K223" s="73" t="s">
        <v>355</v>
      </c>
      <c r="L223" s="66" t="s">
        <v>81</v>
      </c>
    </row>
    <row r="224" spans="1:12" x14ac:dyDescent="0.25">
      <c r="A224" s="107" t="str">
        <f t="shared" si="39"/>
        <v/>
      </c>
      <c r="B224" s="108" t="str">
        <f t="shared" si="40"/>
        <v/>
      </c>
      <c r="C224" s="117" t="str">
        <f t="shared" si="36"/>
        <v/>
      </c>
      <c r="D224" s="118" t="s">
        <v>234</v>
      </c>
      <c r="E224" s="118">
        <v>16.010400000000001</v>
      </c>
      <c r="F224" s="127" t="s">
        <v>399</v>
      </c>
      <c r="G224" s="127" t="s">
        <v>607</v>
      </c>
      <c r="H224" s="127" t="s">
        <v>608</v>
      </c>
      <c r="I224" s="128">
        <v>10.5</v>
      </c>
      <c r="J224" s="129">
        <v>16.010400000000001</v>
      </c>
      <c r="K224" s="73" t="s">
        <v>400</v>
      </c>
    </row>
    <row r="225" spans="1:12" x14ac:dyDescent="0.25">
      <c r="A225" s="105" t="str">
        <f t="shared" si="39"/>
        <v/>
      </c>
      <c r="B225" s="106" t="str">
        <f t="shared" si="40"/>
        <v xml:space="preserve">E. Asian Lang &amp; Cultures </v>
      </c>
      <c r="C225" s="113">
        <f t="shared" si="36"/>
        <v>16.039899999999999</v>
      </c>
      <c r="D225" s="110" t="s">
        <v>236</v>
      </c>
      <c r="E225" s="110">
        <v>16.039899999999999</v>
      </c>
      <c r="F225" s="121" t="s">
        <v>362</v>
      </c>
      <c r="G225" s="121" t="s">
        <v>609</v>
      </c>
      <c r="H225" s="121" t="s">
        <v>610</v>
      </c>
      <c r="I225" s="122">
        <v>49</v>
      </c>
      <c r="J225" s="123">
        <v>16.010100000000001</v>
      </c>
      <c r="K225" s="73" t="s">
        <v>363</v>
      </c>
      <c r="L225" s="66" t="s">
        <v>82</v>
      </c>
    </row>
    <row r="226" spans="1:12" x14ac:dyDescent="0.25">
      <c r="A226" s="105" t="str">
        <f t="shared" si="39"/>
        <v/>
      </c>
      <c r="B226" s="106" t="str">
        <f t="shared" si="40"/>
        <v/>
      </c>
      <c r="C226" s="113" t="str">
        <f t="shared" si="36"/>
        <v/>
      </c>
      <c r="D226" s="114" t="s">
        <v>236</v>
      </c>
      <c r="E226" s="114">
        <v>16.039899999999999</v>
      </c>
      <c r="F226" s="124" t="s">
        <v>354</v>
      </c>
      <c r="G226" s="124" t="s">
        <v>576</v>
      </c>
      <c r="H226" s="124" t="s">
        <v>611</v>
      </c>
      <c r="I226" s="125">
        <v>13</v>
      </c>
      <c r="J226" s="126">
        <v>16.039899999999999</v>
      </c>
      <c r="K226" s="73" t="s">
        <v>355</v>
      </c>
    </row>
    <row r="227" spans="1:12" x14ac:dyDescent="0.25">
      <c r="A227" s="105" t="str">
        <f t="shared" si="39"/>
        <v/>
      </c>
      <c r="B227" s="106" t="str">
        <f t="shared" si="40"/>
        <v/>
      </c>
      <c r="C227" s="113" t="str">
        <f t="shared" si="36"/>
        <v/>
      </c>
      <c r="D227" s="114" t="s">
        <v>236</v>
      </c>
      <c r="E227" s="114">
        <v>16.039899999999999</v>
      </c>
      <c r="F227" s="124" t="s">
        <v>376</v>
      </c>
      <c r="G227" s="124" t="s">
        <v>550</v>
      </c>
      <c r="H227" s="124" t="s">
        <v>612</v>
      </c>
      <c r="I227" s="125">
        <v>19</v>
      </c>
      <c r="J227" s="126">
        <v>16.03</v>
      </c>
      <c r="K227" s="73" t="s">
        <v>377</v>
      </c>
    </row>
    <row r="228" spans="1:12" x14ac:dyDescent="0.25">
      <c r="A228" s="105" t="str">
        <f t="shared" si="39"/>
        <v/>
      </c>
      <c r="B228" s="106" t="str">
        <f t="shared" si="40"/>
        <v/>
      </c>
      <c r="C228" s="113" t="str">
        <f t="shared" si="36"/>
        <v/>
      </c>
      <c r="D228" s="114" t="s">
        <v>236</v>
      </c>
      <c r="E228" s="114">
        <v>16.039899999999999</v>
      </c>
      <c r="F228" s="124" t="s">
        <v>364</v>
      </c>
      <c r="G228" s="124" t="s">
        <v>544</v>
      </c>
      <c r="H228" s="124" t="s">
        <v>613</v>
      </c>
      <c r="I228" s="125">
        <v>19.5</v>
      </c>
      <c r="J228" s="126">
        <v>16.03</v>
      </c>
      <c r="K228" s="73" t="s">
        <v>365</v>
      </c>
    </row>
    <row r="229" spans="1:12" x14ac:dyDescent="0.25">
      <c r="A229" s="103" t="str">
        <f t="shared" si="39"/>
        <v/>
      </c>
      <c r="B229" s="104" t="str">
        <f t="shared" si="40"/>
        <v xml:space="preserve">English </v>
      </c>
      <c r="C229" s="109">
        <f t="shared" si="36"/>
        <v>23.010100000000001</v>
      </c>
      <c r="D229" s="110" t="s">
        <v>238</v>
      </c>
      <c r="E229" s="110">
        <v>23.010100000000001</v>
      </c>
      <c r="F229" s="121" t="s">
        <v>391</v>
      </c>
      <c r="G229" s="121" t="s">
        <v>614</v>
      </c>
      <c r="H229" s="121" t="s">
        <v>615</v>
      </c>
      <c r="I229" s="122">
        <v>66.069999999999993</v>
      </c>
      <c r="J229" s="123">
        <v>23.010100000000001</v>
      </c>
      <c r="K229" s="73" t="s">
        <v>392</v>
      </c>
      <c r="L229" s="66" t="s">
        <v>83</v>
      </c>
    </row>
    <row r="230" spans="1:12" x14ac:dyDescent="0.25">
      <c r="A230" s="105" t="str">
        <f t="shared" si="39"/>
        <v/>
      </c>
      <c r="B230" s="106" t="str">
        <f t="shared" si="40"/>
        <v/>
      </c>
      <c r="C230" s="113" t="str">
        <f t="shared" si="36"/>
        <v/>
      </c>
      <c r="D230" s="114" t="s">
        <v>238</v>
      </c>
      <c r="E230" s="114">
        <v>23.010100000000001</v>
      </c>
      <c r="F230" s="124" t="s">
        <v>376</v>
      </c>
      <c r="G230" s="124" t="s">
        <v>550</v>
      </c>
      <c r="H230" s="124" t="s">
        <v>615</v>
      </c>
      <c r="I230" s="125">
        <v>66.5</v>
      </c>
      <c r="J230" s="126">
        <v>23.010100000000001</v>
      </c>
      <c r="K230" s="73" t="s">
        <v>377</v>
      </c>
    </row>
    <row r="231" spans="1:12" x14ac:dyDescent="0.25">
      <c r="A231" s="105" t="str">
        <f t="shared" si="39"/>
        <v/>
      </c>
      <c r="B231" s="106" t="str">
        <f t="shared" si="40"/>
        <v/>
      </c>
      <c r="C231" s="113" t="str">
        <f t="shared" si="36"/>
        <v/>
      </c>
      <c r="D231" s="114" t="s">
        <v>238</v>
      </c>
      <c r="E231" s="114">
        <v>23.010100000000001</v>
      </c>
      <c r="F231" s="124" t="s">
        <v>380</v>
      </c>
      <c r="G231" s="124" t="s">
        <v>614</v>
      </c>
      <c r="H231" s="124" t="s">
        <v>615</v>
      </c>
      <c r="I231" s="125">
        <v>49.64</v>
      </c>
      <c r="J231" s="126">
        <v>23.010100000000001</v>
      </c>
      <c r="K231" s="73" t="s">
        <v>381</v>
      </c>
    </row>
    <row r="232" spans="1:12" x14ac:dyDescent="0.25">
      <c r="A232" s="105" t="str">
        <f t="shared" si="39"/>
        <v/>
      </c>
      <c r="B232" s="106" t="str">
        <f t="shared" si="40"/>
        <v/>
      </c>
      <c r="C232" s="113" t="str">
        <f t="shared" si="36"/>
        <v/>
      </c>
      <c r="D232" s="114" t="s">
        <v>238</v>
      </c>
      <c r="E232" s="114">
        <v>23.010100000000001</v>
      </c>
      <c r="F232" s="124" t="s">
        <v>364</v>
      </c>
      <c r="G232" s="124" t="s">
        <v>544</v>
      </c>
      <c r="H232" s="124" t="s">
        <v>616</v>
      </c>
      <c r="I232" s="125">
        <v>44.25</v>
      </c>
      <c r="J232" s="126">
        <v>23.010100000000001</v>
      </c>
      <c r="K232" s="73" t="s">
        <v>365</v>
      </c>
    </row>
    <row r="233" spans="1:12" x14ac:dyDescent="0.25">
      <c r="A233" s="105" t="str">
        <f t="shared" si="39"/>
        <v/>
      </c>
      <c r="B233" s="106" t="str">
        <f t="shared" si="40"/>
        <v/>
      </c>
      <c r="C233" s="113" t="str">
        <f t="shared" si="36"/>
        <v/>
      </c>
      <c r="D233" s="114" t="s">
        <v>238</v>
      </c>
      <c r="E233" s="114">
        <v>23.010100000000001</v>
      </c>
      <c r="F233" s="124" t="s">
        <v>386</v>
      </c>
      <c r="G233" s="124" t="s">
        <v>617</v>
      </c>
      <c r="H233" s="124" t="s">
        <v>618</v>
      </c>
      <c r="I233" s="125">
        <v>46</v>
      </c>
      <c r="J233" s="126">
        <v>23.010100000000001</v>
      </c>
      <c r="K233" s="73" t="s">
        <v>387</v>
      </c>
    </row>
    <row r="234" spans="1:12" x14ac:dyDescent="0.25">
      <c r="A234" s="105" t="str">
        <f t="shared" si="39"/>
        <v/>
      </c>
      <c r="B234" s="106" t="str">
        <f t="shared" si="40"/>
        <v/>
      </c>
      <c r="C234" s="113" t="str">
        <f t="shared" si="36"/>
        <v/>
      </c>
      <c r="D234" s="114" t="s">
        <v>238</v>
      </c>
      <c r="E234" s="114">
        <v>23.010100000000001</v>
      </c>
      <c r="F234" s="124" t="s">
        <v>397</v>
      </c>
      <c r="G234" s="124" t="s">
        <v>576</v>
      </c>
      <c r="H234" s="124" t="s">
        <v>615</v>
      </c>
      <c r="I234" s="125">
        <v>51</v>
      </c>
      <c r="J234" s="126">
        <v>23.010100000000001</v>
      </c>
      <c r="K234" s="73" t="s">
        <v>398</v>
      </c>
    </row>
    <row r="235" spans="1:12" x14ac:dyDescent="0.25">
      <c r="A235" s="107" t="str">
        <f t="shared" si="39"/>
        <v/>
      </c>
      <c r="B235" s="108" t="str">
        <f t="shared" si="40"/>
        <v/>
      </c>
      <c r="C235" s="117" t="str">
        <f t="shared" si="36"/>
        <v/>
      </c>
      <c r="D235" s="114" t="s">
        <v>238</v>
      </c>
      <c r="E235" s="114">
        <v>23.010100000000001</v>
      </c>
      <c r="F235" s="124" t="s">
        <v>341</v>
      </c>
      <c r="G235" s="124" t="s">
        <v>619</v>
      </c>
      <c r="H235" s="124" t="s">
        <v>615</v>
      </c>
      <c r="I235" s="125">
        <v>51.01</v>
      </c>
      <c r="J235" s="126">
        <v>23.010100000000001</v>
      </c>
      <c r="K235" s="73" t="s">
        <v>342</v>
      </c>
    </row>
    <row r="236" spans="1:12" x14ac:dyDescent="0.25">
      <c r="A236" s="105" t="str">
        <f t="shared" si="39"/>
        <v/>
      </c>
      <c r="B236" s="106" t="str">
        <f t="shared" si="40"/>
        <v xml:space="preserve">French &amp; Italian </v>
      </c>
      <c r="C236" s="113">
        <f t="shared" si="36"/>
        <v>16.0901</v>
      </c>
      <c r="D236" s="110" t="s">
        <v>240</v>
      </c>
      <c r="E236" s="110">
        <v>16.0901</v>
      </c>
      <c r="F236" s="121" t="s">
        <v>391</v>
      </c>
      <c r="G236" s="121" t="s">
        <v>614</v>
      </c>
      <c r="H236" s="121" t="s">
        <v>620</v>
      </c>
      <c r="I236" s="122">
        <v>13.12</v>
      </c>
      <c r="J236" s="123">
        <v>16.0901</v>
      </c>
      <c r="K236" s="73" t="s">
        <v>392</v>
      </c>
      <c r="L236" s="66" t="s">
        <v>84</v>
      </c>
    </row>
    <row r="237" spans="1:12" x14ac:dyDescent="0.25">
      <c r="A237" s="105" t="str">
        <f t="shared" si="39"/>
        <v/>
      </c>
      <c r="B237" s="106" t="str">
        <f t="shared" si="40"/>
        <v/>
      </c>
      <c r="C237" s="113" t="str">
        <f t="shared" si="36"/>
        <v/>
      </c>
      <c r="D237" s="114" t="s">
        <v>240</v>
      </c>
      <c r="E237" s="114">
        <v>16.0901</v>
      </c>
      <c r="F237" s="124" t="s">
        <v>376</v>
      </c>
      <c r="G237" s="124" t="s">
        <v>550</v>
      </c>
      <c r="H237" s="124" t="s">
        <v>620</v>
      </c>
      <c r="I237" s="125">
        <v>12</v>
      </c>
      <c r="J237" s="126">
        <v>16.0901</v>
      </c>
      <c r="K237" s="73" t="s">
        <v>377</v>
      </c>
    </row>
    <row r="238" spans="1:12" x14ac:dyDescent="0.25">
      <c r="A238" s="105" t="str">
        <f t="shared" si="39"/>
        <v/>
      </c>
      <c r="B238" s="106" t="str">
        <f t="shared" si="40"/>
        <v/>
      </c>
      <c r="C238" s="113" t="str">
        <f t="shared" si="36"/>
        <v/>
      </c>
      <c r="D238" s="114" t="s">
        <v>240</v>
      </c>
      <c r="E238" s="114">
        <v>16.0901</v>
      </c>
      <c r="F238" s="124" t="s">
        <v>380</v>
      </c>
      <c r="G238" s="124" t="s">
        <v>614</v>
      </c>
      <c r="H238" s="124" t="s">
        <v>621</v>
      </c>
      <c r="I238" s="125">
        <v>9.64</v>
      </c>
      <c r="J238" s="126">
        <v>16.0901</v>
      </c>
      <c r="K238" s="73" t="s">
        <v>381</v>
      </c>
    </row>
    <row r="239" spans="1:12" x14ac:dyDescent="0.25">
      <c r="A239" s="105" t="str">
        <f t="shared" si="39"/>
        <v/>
      </c>
      <c r="B239" s="106" t="str">
        <f t="shared" si="40"/>
        <v/>
      </c>
      <c r="C239" s="113" t="str">
        <f t="shared" si="36"/>
        <v/>
      </c>
      <c r="D239" s="114" t="s">
        <v>240</v>
      </c>
      <c r="E239" s="114">
        <v>16.0901</v>
      </c>
      <c r="F239" s="124" t="s">
        <v>335</v>
      </c>
      <c r="G239" s="124" t="s">
        <v>622</v>
      </c>
      <c r="H239" s="124" t="s">
        <v>621</v>
      </c>
      <c r="I239" s="125">
        <v>11.5</v>
      </c>
      <c r="J239" s="126">
        <v>16.0901</v>
      </c>
      <c r="K239" s="73" t="s">
        <v>336</v>
      </c>
    </row>
    <row r="240" spans="1:12" x14ac:dyDescent="0.25">
      <c r="A240" s="105" t="str">
        <f t="shared" si="39"/>
        <v/>
      </c>
      <c r="B240" s="106" t="str">
        <f t="shared" si="40"/>
        <v/>
      </c>
      <c r="C240" s="113" t="str">
        <f t="shared" si="36"/>
        <v/>
      </c>
      <c r="D240" s="114" t="s">
        <v>240</v>
      </c>
      <c r="E240" s="114">
        <v>16.0901</v>
      </c>
      <c r="F240" s="124" t="s">
        <v>335</v>
      </c>
      <c r="G240" s="124" t="s">
        <v>622</v>
      </c>
      <c r="H240" s="124" t="s">
        <v>623</v>
      </c>
      <c r="I240" s="125">
        <v>4.4400000000000004</v>
      </c>
      <c r="J240" s="126">
        <v>16.090199999999999</v>
      </c>
      <c r="K240" s="73" t="s">
        <v>336</v>
      </c>
    </row>
    <row r="241" spans="1:12" x14ac:dyDescent="0.25">
      <c r="A241" s="105" t="str">
        <f t="shared" si="39"/>
        <v/>
      </c>
      <c r="B241" s="106" t="str">
        <f t="shared" si="40"/>
        <v/>
      </c>
      <c r="C241" s="113" t="str">
        <f t="shared" si="36"/>
        <v/>
      </c>
      <c r="D241" s="114" t="s">
        <v>240</v>
      </c>
      <c r="E241" s="114">
        <v>16.0901</v>
      </c>
      <c r="F241" s="124" t="s">
        <v>364</v>
      </c>
      <c r="G241" s="124" t="s">
        <v>544</v>
      </c>
      <c r="H241" s="124" t="s">
        <v>624</v>
      </c>
      <c r="I241" s="125">
        <v>28</v>
      </c>
      <c r="J241" s="126">
        <v>16.09</v>
      </c>
      <c r="K241" s="73" t="s">
        <v>365</v>
      </c>
    </row>
    <row r="242" spans="1:12" x14ac:dyDescent="0.25">
      <c r="A242" s="107" t="str">
        <f t="shared" si="39"/>
        <v/>
      </c>
      <c r="B242" s="108" t="str">
        <f t="shared" si="40"/>
        <v/>
      </c>
      <c r="C242" s="117" t="str">
        <f t="shared" si="36"/>
        <v/>
      </c>
      <c r="D242" s="118" t="s">
        <v>240</v>
      </c>
      <c r="E242" s="118">
        <v>16.0901</v>
      </c>
      <c r="F242" s="127" t="s">
        <v>397</v>
      </c>
      <c r="G242" s="127" t="s">
        <v>576</v>
      </c>
      <c r="H242" s="127" t="s">
        <v>621</v>
      </c>
      <c r="I242" s="128">
        <v>12</v>
      </c>
      <c r="J242" s="129">
        <v>16.0901</v>
      </c>
      <c r="K242" s="73" t="s">
        <v>398</v>
      </c>
    </row>
    <row r="243" spans="1:12" x14ac:dyDescent="0.25">
      <c r="A243" s="94" t="s">
        <v>759</v>
      </c>
      <c r="B243" s="95"/>
      <c r="C243" s="96"/>
      <c r="D243" s="97"/>
      <c r="E243" s="97"/>
      <c r="F243" s="97"/>
      <c r="G243" s="97"/>
      <c r="H243" s="97"/>
      <c r="I243" s="101"/>
      <c r="J243" s="102"/>
      <c r="K243" s="73" t="s">
        <v>224</v>
      </c>
      <c r="L243" s="66" t="s">
        <v>131</v>
      </c>
    </row>
    <row r="244" spans="1:12" x14ac:dyDescent="0.25">
      <c r="A244" s="103" t="str">
        <f t="shared" si="39"/>
        <v/>
      </c>
      <c r="B244" s="104" t="str">
        <f>IF(LEN($K244)&gt;3,"",IF(D244=D242,"",D244))</f>
        <v xml:space="preserve">Gender and Women's Studies </v>
      </c>
      <c r="C244" s="109">
        <f>IF(LEN($K244)&gt;3,"",IF(E244=E242,"",E244))</f>
        <v>5.0206999999999997</v>
      </c>
      <c r="D244" s="110" t="s">
        <v>242</v>
      </c>
      <c r="E244" s="110">
        <v>5.0206999999999997</v>
      </c>
      <c r="F244" s="121" t="s">
        <v>368</v>
      </c>
      <c r="G244" s="121" t="s">
        <v>596</v>
      </c>
      <c r="H244" s="121" t="s">
        <v>625</v>
      </c>
      <c r="I244" s="122">
        <v>7</v>
      </c>
      <c r="J244" s="123">
        <v>5.0206999999999997</v>
      </c>
      <c r="K244" s="73" t="s">
        <v>369</v>
      </c>
      <c r="L244" s="66" t="s">
        <v>85</v>
      </c>
    </row>
    <row r="245" spans="1:12" x14ac:dyDescent="0.25">
      <c r="A245" s="105" t="str">
        <f t="shared" si="39"/>
        <v/>
      </c>
      <c r="B245" s="106" t="str">
        <f t="shared" si="40"/>
        <v/>
      </c>
      <c r="C245" s="113" t="str">
        <f t="shared" si="36"/>
        <v/>
      </c>
      <c r="D245" s="114" t="s">
        <v>242</v>
      </c>
      <c r="E245" s="114">
        <v>5.0206999999999997</v>
      </c>
      <c r="F245" s="124" t="s">
        <v>376</v>
      </c>
      <c r="G245" s="124" t="s">
        <v>550</v>
      </c>
      <c r="H245" s="124" t="s">
        <v>626</v>
      </c>
      <c r="I245" s="125">
        <v>12.25</v>
      </c>
      <c r="J245" s="126">
        <v>5.0206999999999997</v>
      </c>
      <c r="K245" s="73" t="s">
        <v>377</v>
      </c>
    </row>
    <row r="246" spans="1:12" x14ac:dyDescent="0.25">
      <c r="A246" s="105" t="str">
        <f t="shared" si="39"/>
        <v/>
      </c>
      <c r="B246" s="106" t="str">
        <f t="shared" si="40"/>
        <v/>
      </c>
      <c r="C246" s="113" t="str">
        <f t="shared" si="36"/>
        <v/>
      </c>
      <c r="D246" s="114" t="s">
        <v>242</v>
      </c>
      <c r="E246" s="114">
        <v>5.0206999999999997</v>
      </c>
      <c r="F246" s="124" t="s">
        <v>399</v>
      </c>
      <c r="G246" s="124" t="s">
        <v>607</v>
      </c>
      <c r="H246" s="124" t="s">
        <v>627</v>
      </c>
      <c r="I246" s="125">
        <v>8.5</v>
      </c>
      <c r="J246" s="126">
        <v>5.0206999999999997</v>
      </c>
      <c r="K246" s="73" t="s">
        <v>400</v>
      </c>
    </row>
    <row r="247" spans="1:12" x14ac:dyDescent="0.25">
      <c r="A247" s="105" t="str">
        <f t="shared" si="39"/>
        <v/>
      </c>
      <c r="B247" s="106" t="str">
        <f t="shared" si="40"/>
        <v/>
      </c>
      <c r="C247" s="113" t="str">
        <f t="shared" si="36"/>
        <v/>
      </c>
      <c r="D247" s="114" t="s">
        <v>242</v>
      </c>
      <c r="E247" s="114">
        <v>5.0206999999999997</v>
      </c>
      <c r="F247" s="124" t="s">
        <v>332</v>
      </c>
      <c r="G247" s="124" t="s">
        <v>602</v>
      </c>
      <c r="H247" s="124" t="s">
        <v>628</v>
      </c>
      <c r="I247" s="125">
        <v>8</v>
      </c>
      <c r="J247" s="126">
        <v>5.0206999999999997</v>
      </c>
      <c r="K247" s="73" t="s">
        <v>334</v>
      </c>
    </row>
    <row r="248" spans="1:12" x14ac:dyDescent="0.25">
      <c r="A248" s="107" t="str">
        <f t="shared" si="39"/>
        <v/>
      </c>
      <c r="B248" s="108" t="str">
        <f t="shared" si="40"/>
        <v/>
      </c>
      <c r="C248" s="117" t="str">
        <f t="shared" si="36"/>
        <v/>
      </c>
      <c r="D248" s="114" t="s">
        <v>242</v>
      </c>
      <c r="E248" s="114">
        <v>5.0206999999999997</v>
      </c>
      <c r="F248" s="124" t="s">
        <v>386</v>
      </c>
      <c r="G248" s="124" t="s">
        <v>617</v>
      </c>
      <c r="H248" s="124" t="s">
        <v>629</v>
      </c>
      <c r="I248" s="125">
        <v>13</v>
      </c>
      <c r="J248" s="126">
        <v>5.0206999999999997</v>
      </c>
      <c r="K248" s="73" t="s">
        <v>387</v>
      </c>
    </row>
    <row r="249" spans="1:12" x14ac:dyDescent="0.25">
      <c r="A249" s="105" t="str">
        <f t="shared" si="39"/>
        <v/>
      </c>
      <c r="B249" s="106" t="str">
        <f t="shared" si="40"/>
        <v xml:space="preserve">Germanic Languages &amp; Lit </v>
      </c>
      <c r="C249" s="113">
        <f t="shared" si="36"/>
        <v>16.0501</v>
      </c>
      <c r="D249" s="110" t="s">
        <v>244</v>
      </c>
      <c r="E249" s="110">
        <v>16.0501</v>
      </c>
      <c r="F249" s="121" t="s">
        <v>354</v>
      </c>
      <c r="G249" s="121" t="s">
        <v>576</v>
      </c>
      <c r="H249" s="121" t="s">
        <v>630</v>
      </c>
      <c r="I249" s="122">
        <v>11</v>
      </c>
      <c r="J249" s="123">
        <v>16.0501</v>
      </c>
      <c r="K249" s="73" t="s">
        <v>355</v>
      </c>
      <c r="L249" s="66" t="s">
        <v>86</v>
      </c>
    </row>
    <row r="250" spans="1:12" x14ac:dyDescent="0.25">
      <c r="A250" s="105" t="str">
        <f t="shared" si="39"/>
        <v/>
      </c>
      <c r="B250" s="106" t="str">
        <f t="shared" si="40"/>
        <v/>
      </c>
      <c r="C250" s="113" t="str">
        <f t="shared" si="36"/>
        <v/>
      </c>
      <c r="D250" s="114" t="s">
        <v>244</v>
      </c>
      <c r="E250" s="114">
        <v>16.0501</v>
      </c>
      <c r="F250" s="124" t="s">
        <v>391</v>
      </c>
      <c r="G250" s="124" t="s">
        <v>614</v>
      </c>
      <c r="H250" s="124" t="s">
        <v>630</v>
      </c>
      <c r="I250" s="125">
        <v>12</v>
      </c>
      <c r="J250" s="126">
        <v>16.0501</v>
      </c>
      <c r="K250" s="73" t="s">
        <v>392</v>
      </c>
    </row>
    <row r="251" spans="1:12" x14ac:dyDescent="0.25">
      <c r="A251" s="105" t="str">
        <f t="shared" si="39"/>
        <v/>
      </c>
      <c r="B251" s="106" t="str">
        <f t="shared" si="40"/>
        <v/>
      </c>
      <c r="C251" s="113" t="str">
        <f t="shared" si="36"/>
        <v/>
      </c>
      <c r="D251" s="114" t="s">
        <v>244</v>
      </c>
      <c r="E251" s="114">
        <v>16.0501</v>
      </c>
      <c r="F251" s="124" t="s">
        <v>368</v>
      </c>
      <c r="G251" s="124" t="s">
        <v>596</v>
      </c>
      <c r="H251" s="124" t="s">
        <v>631</v>
      </c>
      <c r="I251" s="125">
        <v>6</v>
      </c>
      <c r="J251" s="126">
        <v>16.0501</v>
      </c>
      <c r="K251" s="73" t="s">
        <v>369</v>
      </c>
    </row>
    <row r="252" spans="1:12" x14ac:dyDescent="0.25">
      <c r="A252" s="105" t="str">
        <f t="shared" si="39"/>
        <v/>
      </c>
      <c r="B252" s="106" t="str">
        <f t="shared" si="40"/>
        <v/>
      </c>
      <c r="C252" s="113" t="str">
        <f t="shared" ref="C252:C279" si="41">IF(LEN($K252)&gt;3,"",IF(E252=E251,"",E252))</f>
        <v/>
      </c>
      <c r="D252" s="114" t="s">
        <v>244</v>
      </c>
      <c r="E252" s="114">
        <v>16.0501</v>
      </c>
      <c r="F252" s="124" t="s">
        <v>376</v>
      </c>
      <c r="G252" s="124" t="s">
        <v>550</v>
      </c>
      <c r="H252" s="124" t="s">
        <v>632</v>
      </c>
      <c r="I252" s="125">
        <v>10</v>
      </c>
      <c r="J252" s="126">
        <v>16.05</v>
      </c>
      <c r="K252" s="73" t="s">
        <v>377</v>
      </c>
    </row>
    <row r="253" spans="1:12" x14ac:dyDescent="0.25">
      <c r="A253" s="105" t="str">
        <f t="shared" si="39"/>
        <v/>
      </c>
      <c r="B253" s="106" t="str">
        <f t="shared" si="40"/>
        <v/>
      </c>
      <c r="C253" s="113" t="str">
        <f t="shared" si="41"/>
        <v/>
      </c>
      <c r="D253" s="114" t="s">
        <v>244</v>
      </c>
      <c r="E253" s="114">
        <v>16.0501</v>
      </c>
      <c r="F253" s="124" t="s">
        <v>399</v>
      </c>
      <c r="G253" s="124" t="s">
        <v>607</v>
      </c>
      <c r="H253" s="124" t="s">
        <v>633</v>
      </c>
      <c r="I253" s="125">
        <v>16.600000000000001</v>
      </c>
      <c r="J253" s="126">
        <v>16.0501</v>
      </c>
      <c r="K253" s="73" t="s">
        <v>400</v>
      </c>
    </row>
    <row r="254" spans="1:12" x14ac:dyDescent="0.25">
      <c r="A254" s="105" t="str">
        <f t="shared" si="39"/>
        <v/>
      </c>
      <c r="B254" s="106" t="str">
        <f t="shared" si="40"/>
        <v/>
      </c>
      <c r="C254" s="113" t="str">
        <f t="shared" si="41"/>
        <v/>
      </c>
      <c r="D254" s="114" t="s">
        <v>244</v>
      </c>
      <c r="E254" s="114">
        <v>16.0501</v>
      </c>
      <c r="F254" s="124" t="s">
        <v>380</v>
      </c>
      <c r="G254" s="124" t="s">
        <v>614</v>
      </c>
      <c r="H254" s="124" t="s">
        <v>634</v>
      </c>
      <c r="I254" s="125">
        <v>8.4700000000000006</v>
      </c>
      <c r="J254" s="126">
        <v>16.04</v>
      </c>
      <c r="K254" s="73" t="s">
        <v>381</v>
      </c>
    </row>
    <row r="255" spans="1:12" x14ac:dyDescent="0.25">
      <c r="A255" s="105" t="str">
        <f t="shared" si="39"/>
        <v/>
      </c>
      <c r="B255" s="106" t="str">
        <f t="shared" ref="B255:B279" si="42">IF(LEN($K255)&gt;3,"",IF(D255=D254,"",D255))</f>
        <v/>
      </c>
      <c r="C255" s="113" t="str">
        <f t="shared" si="41"/>
        <v/>
      </c>
      <c r="D255" s="114" t="s">
        <v>244</v>
      </c>
      <c r="E255" s="114">
        <v>16.0501</v>
      </c>
      <c r="F255" s="124" t="s">
        <v>364</v>
      </c>
      <c r="G255" s="124" t="s">
        <v>544</v>
      </c>
      <c r="H255" s="124" t="s">
        <v>635</v>
      </c>
      <c r="I255" s="125">
        <v>9.25</v>
      </c>
      <c r="J255" s="126">
        <v>16.0501</v>
      </c>
      <c r="K255" s="73" t="s">
        <v>365</v>
      </c>
    </row>
    <row r="256" spans="1:12" x14ac:dyDescent="0.25">
      <c r="A256" s="103" t="str">
        <f t="shared" si="39"/>
        <v/>
      </c>
      <c r="B256" s="104" t="str">
        <f t="shared" si="42"/>
        <v xml:space="preserve">History </v>
      </c>
      <c r="C256" s="109">
        <f t="shared" si="41"/>
        <v>54.010100000000001</v>
      </c>
      <c r="D256" s="110" t="s">
        <v>246</v>
      </c>
      <c r="E256" s="110">
        <v>54.010100000000001</v>
      </c>
      <c r="F256" s="121" t="s">
        <v>391</v>
      </c>
      <c r="G256" s="121" t="s">
        <v>614</v>
      </c>
      <c r="H256" s="121" t="s">
        <v>636</v>
      </c>
      <c r="I256" s="122">
        <v>53</v>
      </c>
      <c r="J256" s="123">
        <v>54.010100000000001</v>
      </c>
      <c r="K256" s="73" t="s">
        <v>392</v>
      </c>
      <c r="L256" s="66" t="s">
        <v>87</v>
      </c>
    </row>
    <row r="257" spans="1:12" x14ac:dyDescent="0.25">
      <c r="A257" s="105" t="str">
        <f t="shared" si="39"/>
        <v/>
      </c>
      <c r="B257" s="106" t="str">
        <f t="shared" si="42"/>
        <v/>
      </c>
      <c r="C257" s="113" t="str">
        <f t="shared" si="41"/>
        <v/>
      </c>
      <c r="D257" s="114" t="s">
        <v>246</v>
      </c>
      <c r="E257" s="114">
        <v>54.010100000000001</v>
      </c>
      <c r="F257" s="124" t="s">
        <v>374</v>
      </c>
      <c r="G257" s="124" t="s">
        <v>576</v>
      </c>
      <c r="H257" s="124" t="s">
        <v>636</v>
      </c>
      <c r="I257" s="125">
        <v>40</v>
      </c>
      <c r="J257" s="126">
        <v>54.010100000000001</v>
      </c>
      <c r="K257" s="73" t="s">
        <v>375</v>
      </c>
    </row>
    <row r="258" spans="1:12" x14ac:dyDescent="0.25">
      <c r="A258" s="105" t="str">
        <f t="shared" si="39"/>
        <v/>
      </c>
      <c r="B258" s="106" t="str">
        <f t="shared" si="42"/>
        <v/>
      </c>
      <c r="C258" s="113" t="str">
        <f t="shared" si="41"/>
        <v/>
      </c>
      <c r="D258" s="114" t="s">
        <v>246</v>
      </c>
      <c r="E258" s="114">
        <v>54.010100000000001</v>
      </c>
      <c r="F258" s="124" t="s">
        <v>364</v>
      </c>
      <c r="G258" s="124" t="s">
        <v>544</v>
      </c>
      <c r="H258" s="124" t="s">
        <v>637</v>
      </c>
      <c r="I258" s="125">
        <v>58.63</v>
      </c>
      <c r="J258" s="126">
        <v>54.010100000000001</v>
      </c>
      <c r="K258" s="73" t="s">
        <v>365</v>
      </c>
    </row>
    <row r="259" spans="1:12" x14ac:dyDescent="0.25">
      <c r="A259" s="107" t="str">
        <f t="shared" si="39"/>
        <v/>
      </c>
      <c r="B259" s="108" t="str">
        <f t="shared" si="42"/>
        <v/>
      </c>
      <c r="C259" s="117" t="str">
        <f t="shared" si="41"/>
        <v/>
      </c>
      <c r="D259" s="114" t="s">
        <v>246</v>
      </c>
      <c r="E259" s="114">
        <v>54.010100000000001</v>
      </c>
      <c r="F259" s="124" t="s">
        <v>386</v>
      </c>
      <c r="G259" s="124" t="s">
        <v>617</v>
      </c>
      <c r="H259" s="124" t="s">
        <v>638</v>
      </c>
      <c r="I259" s="125">
        <v>44</v>
      </c>
      <c r="J259" s="126">
        <v>54.010100000000001</v>
      </c>
      <c r="K259" s="73" t="s">
        <v>387</v>
      </c>
    </row>
    <row r="260" spans="1:12" x14ac:dyDescent="0.25">
      <c r="A260" s="105" t="str">
        <f t="shared" ref="A260:A323" si="43">IF(LEN($K260)&gt;3,$K260,"")</f>
        <v/>
      </c>
      <c r="B260" s="106" t="str">
        <f t="shared" si="42"/>
        <v xml:space="preserve">Latina/Latino Studies </v>
      </c>
      <c r="C260" s="113">
        <f t="shared" si="41"/>
        <v>5.0202999999999998</v>
      </c>
      <c r="D260" s="110" t="s">
        <v>248</v>
      </c>
      <c r="E260" s="110">
        <v>5.0202999999999998</v>
      </c>
      <c r="F260" s="121" t="s">
        <v>386</v>
      </c>
      <c r="G260" s="121" t="s">
        <v>617</v>
      </c>
      <c r="H260" s="121" t="s">
        <v>639</v>
      </c>
      <c r="I260" s="122">
        <v>9</v>
      </c>
      <c r="J260" s="123">
        <v>5.0202999999999998</v>
      </c>
      <c r="K260" s="73" t="s">
        <v>387</v>
      </c>
      <c r="L260" s="66" t="s">
        <v>88</v>
      </c>
    </row>
    <row r="261" spans="1:12" x14ac:dyDescent="0.25">
      <c r="A261" s="105" t="str">
        <f t="shared" si="43"/>
        <v/>
      </c>
      <c r="B261" s="106" t="str">
        <f t="shared" si="42"/>
        <v/>
      </c>
      <c r="C261" s="113" t="str">
        <f t="shared" si="41"/>
        <v/>
      </c>
      <c r="D261" s="114" t="s">
        <v>248</v>
      </c>
      <c r="E261" s="114">
        <v>5.0202999999999998</v>
      </c>
      <c r="F261" s="124" t="s">
        <v>341</v>
      </c>
      <c r="G261" s="124" t="s">
        <v>599</v>
      </c>
      <c r="H261" s="124" t="s">
        <v>640</v>
      </c>
      <c r="I261" s="125">
        <v>13</v>
      </c>
      <c r="J261" s="126">
        <v>5.0202999999999998</v>
      </c>
      <c r="K261" s="73" t="s">
        <v>342</v>
      </c>
    </row>
    <row r="262" spans="1:12" x14ac:dyDescent="0.25">
      <c r="A262" s="103" t="str">
        <f t="shared" si="43"/>
        <v/>
      </c>
      <c r="B262" s="104" t="str">
        <f t="shared" si="42"/>
        <v xml:space="preserve">Linguistics </v>
      </c>
      <c r="C262" s="109">
        <f t="shared" si="41"/>
        <v>16.010200000000001</v>
      </c>
      <c r="D262" s="110" t="s">
        <v>250</v>
      </c>
      <c r="E262" s="110">
        <v>16.010200000000001</v>
      </c>
      <c r="F262" s="121" t="s">
        <v>391</v>
      </c>
      <c r="G262" s="121" t="s">
        <v>614</v>
      </c>
      <c r="H262" s="121" t="s">
        <v>641</v>
      </c>
      <c r="I262" s="122">
        <v>15.5</v>
      </c>
      <c r="J262" s="123">
        <v>16.010200000000001</v>
      </c>
      <c r="K262" s="73" t="s">
        <v>392</v>
      </c>
      <c r="L262" s="66" t="s">
        <v>89</v>
      </c>
    </row>
    <row r="263" spans="1:12" x14ac:dyDescent="0.25">
      <c r="A263" s="105" t="str">
        <f t="shared" si="43"/>
        <v/>
      </c>
      <c r="B263" s="106" t="str">
        <f t="shared" si="42"/>
        <v/>
      </c>
      <c r="C263" s="113" t="str">
        <f t="shared" si="41"/>
        <v/>
      </c>
      <c r="D263" s="114" t="s">
        <v>250</v>
      </c>
      <c r="E263" s="114">
        <v>16.010200000000001</v>
      </c>
      <c r="F263" s="124" t="s">
        <v>376</v>
      </c>
      <c r="G263" s="124" t="s">
        <v>550</v>
      </c>
      <c r="H263" s="124" t="s">
        <v>641</v>
      </c>
      <c r="I263" s="125">
        <v>16.5</v>
      </c>
      <c r="J263" s="126">
        <v>16.010200000000001</v>
      </c>
      <c r="K263" s="73" t="s">
        <v>377</v>
      </c>
    </row>
    <row r="264" spans="1:12" x14ac:dyDescent="0.25">
      <c r="A264" s="107" t="str">
        <f t="shared" si="43"/>
        <v/>
      </c>
      <c r="B264" s="108" t="str">
        <f t="shared" si="42"/>
        <v/>
      </c>
      <c r="C264" s="117" t="str">
        <f t="shared" si="41"/>
        <v/>
      </c>
      <c r="D264" s="118" t="s">
        <v>250</v>
      </c>
      <c r="E264" s="118">
        <v>16.010200000000001</v>
      </c>
      <c r="F264" s="127" t="s">
        <v>341</v>
      </c>
      <c r="G264" s="127" t="s">
        <v>622</v>
      </c>
      <c r="H264" s="127" t="s">
        <v>641</v>
      </c>
      <c r="I264" s="128">
        <v>16.670000000000002</v>
      </c>
      <c r="J264" s="129">
        <v>16.010200000000001</v>
      </c>
      <c r="K264" s="73" t="s">
        <v>342</v>
      </c>
    </row>
    <row r="265" spans="1:12" x14ac:dyDescent="0.25">
      <c r="A265" s="105" t="str">
        <f t="shared" si="43"/>
        <v/>
      </c>
      <c r="B265" s="106" t="str">
        <f t="shared" si="42"/>
        <v xml:space="preserve">Philosophy </v>
      </c>
      <c r="C265" s="113">
        <f t="shared" si="41"/>
        <v>38.010100000000001</v>
      </c>
      <c r="D265" s="110" t="s">
        <v>252</v>
      </c>
      <c r="E265" s="110">
        <v>38.010100000000001</v>
      </c>
      <c r="F265" s="121" t="s">
        <v>362</v>
      </c>
      <c r="G265" s="121" t="s">
        <v>609</v>
      </c>
      <c r="H265" s="121" t="s">
        <v>642</v>
      </c>
      <c r="I265" s="122">
        <v>16</v>
      </c>
      <c r="J265" s="123">
        <v>38.010100000000001</v>
      </c>
      <c r="K265" s="73" t="s">
        <v>363</v>
      </c>
      <c r="L265" s="66" t="s">
        <v>90</v>
      </c>
    </row>
    <row r="266" spans="1:12" x14ac:dyDescent="0.25">
      <c r="A266" s="105" t="str">
        <f t="shared" si="43"/>
        <v/>
      </c>
      <c r="B266" s="106" t="str">
        <f t="shared" si="42"/>
        <v/>
      </c>
      <c r="C266" s="113" t="str">
        <f t="shared" si="41"/>
        <v/>
      </c>
      <c r="D266" s="114" t="s">
        <v>252</v>
      </c>
      <c r="E266" s="114">
        <v>38.010100000000001</v>
      </c>
      <c r="F266" s="124" t="s">
        <v>354</v>
      </c>
      <c r="G266" s="124" t="s">
        <v>576</v>
      </c>
      <c r="H266" s="124" t="s">
        <v>643</v>
      </c>
      <c r="I266" s="125">
        <v>15</v>
      </c>
      <c r="J266" s="126">
        <v>38.010100000000001</v>
      </c>
      <c r="K266" s="73" t="s">
        <v>355</v>
      </c>
    </row>
    <row r="267" spans="1:12" x14ac:dyDescent="0.25">
      <c r="A267" s="105" t="str">
        <f t="shared" si="43"/>
        <v/>
      </c>
      <c r="B267" s="106" t="str">
        <f t="shared" si="42"/>
        <v/>
      </c>
      <c r="C267" s="113" t="str">
        <f t="shared" si="41"/>
        <v/>
      </c>
      <c r="D267" s="114" t="s">
        <v>252</v>
      </c>
      <c r="E267" s="114">
        <v>38.010100000000001</v>
      </c>
      <c r="F267" s="124" t="s">
        <v>391</v>
      </c>
      <c r="G267" s="124" t="s">
        <v>614</v>
      </c>
      <c r="H267" s="124" t="s">
        <v>643</v>
      </c>
      <c r="I267" s="125">
        <v>23.28</v>
      </c>
      <c r="J267" s="126">
        <v>38.010100000000001</v>
      </c>
      <c r="K267" s="73" t="s">
        <v>392</v>
      </c>
    </row>
    <row r="268" spans="1:12" x14ac:dyDescent="0.25">
      <c r="A268" s="105" t="str">
        <f t="shared" si="43"/>
        <v/>
      </c>
      <c r="B268" s="106" t="str">
        <f t="shared" si="42"/>
        <v/>
      </c>
      <c r="C268" s="113" t="str">
        <f t="shared" si="41"/>
        <v/>
      </c>
      <c r="D268" s="114" t="s">
        <v>252</v>
      </c>
      <c r="E268" s="114">
        <v>38.010100000000001</v>
      </c>
      <c r="F268" s="124" t="s">
        <v>397</v>
      </c>
      <c r="G268" s="124" t="s">
        <v>576</v>
      </c>
      <c r="H268" s="124" t="s">
        <v>643</v>
      </c>
      <c r="I268" s="125">
        <v>15</v>
      </c>
      <c r="J268" s="126">
        <v>38.010100000000001</v>
      </c>
      <c r="K268" s="73" t="s">
        <v>398</v>
      </c>
    </row>
    <row r="269" spans="1:12" x14ac:dyDescent="0.25">
      <c r="A269" s="103" t="str">
        <f t="shared" si="43"/>
        <v/>
      </c>
      <c r="B269" s="104" t="str">
        <f t="shared" si="42"/>
        <v xml:space="preserve">Religion </v>
      </c>
      <c r="C269" s="109">
        <f t="shared" si="41"/>
        <v>38.020099999999999</v>
      </c>
      <c r="D269" s="110" t="s">
        <v>254</v>
      </c>
      <c r="E269" s="110">
        <v>38.020099999999999</v>
      </c>
      <c r="F269" s="121" t="s">
        <v>354</v>
      </c>
      <c r="G269" s="121" t="s">
        <v>576</v>
      </c>
      <c r="H269" s="121" t="s">
        <v>644</v>
      </c>
      <c r="I269" s="122">
        <v>19</v>
      </c>
      <c r="J269" s="123">
        <v>38.020099999999999</v>
      </c>
      <c r="K269" s="73" t="s">
        <v>355</v>
      </c>
      <c r="L269" s="66" t="s">
        <v>91</v>
      </c>
    </row>
    <row r="270" spans="1:12" x14ac:dyDescent="0.25">
      <c r="A270" s="105" t="str">
        <f t="shared" si="43"/>
        <v/>
      </c>
      <c r="B270" s="106" t="str">
        <f t="shared" si="42"/>
        <v/>
      </c>
      <c r="C270" s="113" t="str">
        <f t="shared" si="41"/>
        <v/>
      </c>
      <c r="D270" s="114" t="s">
        <v>254</v>
      </c>
      <c r="E270" s="114">
        <v>38.020099999999999</v>
      </c>
      <c r="F270" s="124" t="s">
        <v>345</v>
      </c>
      <c r="G270" s="124" t="s">
        <v>619</v>
      </c>
      <c r="H270" s="124" t="s">
        <v>644</v>
      </c>
      <c r="I270" s="125">
        <v>21.3</v>
      </c>
      <c r="J270" s="126">
        <v>38.020099999999999</v>
      </c>
      <c r="K270" s="73" t="s">
        <v>318</v>
      </c>
    </row>
    <row r="271" spans="1:12" x14ac:dyDescent="0.25">
      <c r="A271" s="105" t="str">
        <f t="shared" si="43"/>
        <v/>
      </c>
      <c r="B271" s="106" t="str">
        <f t="shared" si="42"/>
        <v/>
      </c>
      <c r="C271" s="113" t="str">
        <f t="shared" si="41"/>
        <v/>
      </c>
      <c r="D271" s="114" t="s">
        <v>254</v>
      </c>
      <c r="E271" s="114">
        <v>38.020099999999999</v>
      </c>
      <c r="F271" s="124" t="s">
        <v>397</v>
      </c>
      <c r="G271" s="124" t="s">
        <v>576</v>
      </c>
      <c r="H271" s="124" t="s">
        <v>644</v>
      </c>
      <c r="I271" s="125">
        <v>30</v>
      </c>
      <c r="J271" s="126">
        <v>38.020099999999999</v>
      </c>
      <c r="K271" s="73" t="s">
        <v>398</v>
      </c>
    </row>
    <row r="272" spans="1:12" x14ac:dyDescent="0.25">
      <c r="A272" s="107" t="str">
        <f t="shared" si="43"/>
        <v/>
      </c>
      <c r="B272" s="108" t="str">
        <f t="shared" si="42"/>
        <v/>
      </c>
      <c r="C272" s="117" t="str">
        <f t="shared" si="41"/>
        <v/>
      </c>
      <c r="D272" s="114" t="s">
        <v>254</v>
      </c>
      <c r="E272" s="114">
        <v>38.020099999999999</v>
      </c>
      <c r="F272" s="124" t="s">
        <v>356</v>
      </c>
      <c r="G272" s="124" t="s">
        <v>565</v>
      </c>
      <c r="H272" s="124" t="s">
        <v>644</v>
      </c>
      <c r="I272" s="125">
        <v>10</v>
      </c>
      <c r="J272" s="126">
        <v>38.020099999999999</v>
      </c>
      <c r="K272" s="73" t="s">
        <v>357</v>
      </c>
    </row>
    <row r="273" spans="1:12" x14ac:dyDescent="0.25">
      <c r="A273" s="105" t="str">
        <f t="shared" si="43"/>
        <v/>
      </c>
      <c r="B273" s="106" t="str">
        <f t="shared" si="42"/>
        <v xml:space="preserve">Slavic Languages &amp; Literature </v>
      </c>
      <c r="C273" s="113">
        <f t="shared" si="41"/>
        <v>16.04</v>
      </c>
      <c r="D273" s="110" t="s">
        <v>256</v>
      </c>
      <c r="E273" s="110">
        <v>16.04</v>
      </c>
      <c r="F273" s="121" t="s">
        <v>376</v>
      </c>
      <c r="G273" s="121" t="s">
        <v>550</v>
      </c>
      <c r="H273" s="121" t="s">
        <v>645</v>
      </c>
      <c r="I273" s="122">
        <v>9</v>
      </c>
      <c r="J273" s="123">
        <v>16.04</v>
      </c>
      <c r="K273" s="73" t="s">
        <v>377</v>
      </c>
      <c r="L273" s="66" t="s">
        <v>92</v>
      </c>
    </row>
    <row r="274" spans="1:12" x14ac:dyDescent="0.25">
      <c r="A274" s="105" t="str">
        <f t="shared" si="43"/>
        <v/>
      </c>
      <c r="B274" s="106" t="str">
        <f t="shared" si="42"/>
        <v/>
      </c>
      <c r="C274" s="113" t="str">
        <f t="shared" si="41"/>
        <v/>
      </c>
      <c r="D274" s="114" t="s">
        <v>256</v>
      </c>
      <c r="E274" s="114">
        <v>16.04</v>
      </c>
      <c r="F274" s="124" t="s">
        <v>399</v>
      </c>
      <c r="G274" s="124" t="s">
        <v>607</v>
      </c>
      <c r="H274" s="124" t="s">
        <v>646</v>
      </c>
      <c r="I274" s="125">
        <v>9</v>
      </c>
      <c r="J274" s="126">
        <v>16.04</v>
      </c>
      <c r="K274" s="73" t="s">
        <v>400</v>
      </c>
    </row>
    <row r="275" spans="1:12" x14ac:dyDescent="0.25">
      <c r="A275" s="105" t="str">
        <f t="shared" si="43"/>
        <v/>
      </c>
      <c r="B275" s="106" t="str">
        <f t="shared" si="42"/>
        <v/>
      </c>
      <c r="C275" s="113" t="str">
        <f t="shared" si="41"/>
        <v/>
      </c>
      <c r="D275" s="114" t="s">
        <v>256</v>
      </c>
      <c r="E275" s="114">
        <v>16.04</v>
      </c>
      <c r="F275" s="124" t="s">
        <v>335</v>
      </c>
      <c r="G275" s="124" t="s">
        <v>622</v>
      </c>
      <c r="H275" s="124" t="s">
        <v>647</v>
      </c>
      <c r="I275" s="125">
        <v>6.75</v>
      </c>
      <c r="J275" s="126">
        <v>16.04</v>
      </c>
      <c r="K275" s="73" t="s">
        <v>336</v>
      </c>
    </row>
    <row r="276" spans="1:12" x14ac:dyDescent="0.25">
      <c r="A276" s="103" t="str">
        <f t="shared" si="43"/>
        <v/>
      </c>
      <c r="B276" s="104" t="str">
        <f t="shared" si="42"/>
        <v xml:space="preserve">Spanish &amp; Portuguese </v>
      </c>
      <c r="C276" s="109">
        <f t="shared" si="41"/>
        <v>16.090499999999999</v>
      </c>
      <c r="D276" s="110" t="s">
        <v>258</v>
      </c>
      <c r="E276" s="110">
        <v>16.090499999999999</v>
      </c>
      <c r="F276" s="121" t="s">
        <v>382</v>
      </c>
      <c r="G276" s="121" t="s">
        <v>648</v>
      </c>
      <c r="H276" s="121" t="s">
        <v>649</v>
      </c>
      <c r="I276" s="122">
        <v>8</v>
      </c>
      <c r="J276" s="123">
        <v>16.090800000000002</v>
      </c>
      <c r="K276" s="73" t="s">
        <v>383</v>
      </c>
      <c r="L276" s="66" t="s">
        <v>93</v>
      </c>
    </row>
    <row r="277" spans="1:12" x14ac:dyDescent="0.25">
      <c r="A277" s="105" t="str">
        <f t="shared" si="43"/>
        <v/>
      </c>
      <c r="B277" s="106" t="str">
        <f t="shared" si="42"/>
        <v/>
      </c>
      <c r="C277" s="113" t="str">
        <f t="shared" si="41"/>
        <v/>
      </c>
      <c r="D277" s="114" t="s">
        <v>258</v>
      </c>
      <c r="E277" s="114">
        <v>16.090499999999999</v>
      </c>
      <c r="F277" s="124" t="s">
        <v>354</v>
      </c>
      <c r="G277" s="124" t="s">
        <v>576</v>
      </c>
      <c r="H277" s="124" t="s">
        <v>650</v>
      </c>
      <c r="I277" s="125">
        <v>22</v>
      </c>
      <c r="J277" s="126">
        <v>16.090499999999999</v>
      </c>
      <c r="K277" s="73" t="s">
        <v>355</v>
      </c>
    </row>
    <row r="278" spans="1:12" x14ac:dyDescent="0.25">
      <c r="A278" s="105" t="str">
        <f t="shared" si="43"/>
        <v/>
      </c>
      <c r="B278" s="106" t="str">
        <f t="shared" si="42"/>
        <v/>
      </c>
      <c r="C278" s="113" t="str">
        <f t="shared" si="41"/>
        <v/>
      </c>
      <c r="D278" s="114" t="s">
        <v>258</v>
      </c>
      <c r="E278" s="114">
        <v>16.090499999999999</v>
      </c>
      <c r="F278" s="124" t="s">
        <v>380</v>
      </c>
      <c r="G278" s="124" t="s">
        <v>614</v>
      </c>
      <c r="H278" s="124" t="s">
        <v>651</v>
      </c>
      <c r="I278" s="125">
        <v>14.47</v>
      </c>
      <c r="J278" s="126">
        <v>16.090499999999999</v>
      </c>
      <c r="K278" s="73" t="s">
        <v>381</v>
      </c>
    </row>
    <row r="279" spans="1:12" x14ac:dyDescent="0.25">
      <c r="A279" s="107" t="str">
        <f t="shared" si="43"/>
        <v/>
      </c>
      <c r="B279" s="108" t="str">
        <f t="shared" si="42"/>
        <v/>
      </c>
      <c r="C279" s="117" t="str">
        <f t="shared" si="41"/>
        <v/>
      </c>
      <c r="D279" s="118" t="s">
        <v>258</v>
      </c>
      <c r="E279" s="118">
        <v>16.090499999999999</v>
      </c>
      <c r="F279" s="127" t="s">
        <v>364</v>
      </c>
      <c r="G279" s="127" t="s">
        <v>544</v>
      </c>
      <c r="H279" s="127" t="s">
        <v>624</v>
      </c>
      <c r="I279" s="128">
        <v>28</v>
      </c>
      <c r="J279" s="129">
        <v>16.09</v>
      </c>
      <c r="K279" s="73" t="s">
        <v>365</v>
      </c>
    </row>
    <row r="280" spans="1:12" x14ac:dyDescent="0.25">
      <c r="A280" s="94" t="str">
        <f t="shared" ref="A280" si="44">IF(LEN($K280)&gt;3,$K280,"")</f>
        <v xml:space="preserve">Liberal Arts &amp; Sciences - Physical and Mathematical Sciences </v>
      </c>
      <c r="B280" s="95"/>
      <c r="C280" s="96"/>
      <c r="D280" s="97"/>
      <c r="E280" s="97"/>
      <c r="F280" s="97"/>
      <c r="G280" s="97"/>
      <c r="H280" s="97"/>
      <c r="I280" s="101"/>
      <c r="J280" s="102"/>
      <c r="K280" s="73" t="s">
        <v>259</v>
      </c>
      <c r="L280" s="66" t="s">
        <v>132</v>
      </c>
    </row>
    <row r="281" spans="1:12" x14ac:dyDescent="0.25">
      <c r="A281" s="103" t="str">
        <f t="shared" si="43"/>
        <v/>
      </c>
      <c r="B281" s="104" t="str">
        <f t="shared" ref="B281:B328" si="45">IF(LEN($K281)&gt;3,"",IF(D281=D280,"",D281))</f>
        <v xml:space="preserve">Animal Biology </v>
      </c>
      <c r="C281" s="109">
        <f t="shared" ref="C281:C328" si="46">IF(LEN($K281)&gt;3,"",IF(E281=E280,"",E281))</f>
        <v>26.130099999999999</v>
      </c>
      <c r="D281" s="110" t="s">
        <v>261</v>
      </c>
      <c r="E281" s="110">
        <v>26.130099999999999</v>
      </c>
      <c r="F281" s="121" t="s">
        <v>366</v>
      </c>
      <c r="G281" s="121" t="s">
        <v>427</v>
      </c>
      <c r="H281" s="121" t="s">
        <v>652</v>
      </c>
      <c r="I281" s="122">
        <v>35</v>
      </c>
      <c r="J281" s="123">
        <v>1.0901000000000001</v>
      </c>
      <c r="K281" s="73" t="s">
        <v>367</v>
      </c>
      <c r="L281" s="66" t="s">
        <v>94</v>
      </c>
    </row>
    <row r="282" spans="1:12" x14ac:dyDescent="0.25">
      <c r="A282" s="105" t="str">
        <f t="shared" si="43"/>
        <v/>
      </c>
      <c r="B282" s="106" t="str">
        <f t="shared" si="45"/>
        <v/>
      </c>
      <c r="C282" s="113" t="str">
        <f t="shared" si="46"/>
        <v/>
      </c>
      <c r="D282" s="114" t="s">
        <v>261</v>
      </c>
      <c r="E282" s="114">
        <v>26.130099999999999</v>
      </c>
      <c r="F282" s="124" t="s">
        <v>354</v>
      </c>
      <c r="G282" s="124" t="s">
        <v>576</v>
      </c>
      <c r="H282" s="124" t="s">
        <v>653</v>
      </c>
      <c r="I282" s="125">
        <v>55</v>
      </c>
      <c r="J282" s="126">
        <v>26.010100000000001</v>
      </c>
      <c r="K282" s="73" t="s">
        <v>355</v>
      </c>
    </row>
    <row r="283" spans="1:12" x14ac:dyDescent="0.25">
      <c r="A283" s="103" t="str">
        <f t="shared" si="43"/>
        <v/>
      </c>
      <c r="B283" s="104" t="str">
        <f t="shared" si="45"/>
        <v xml:space="preserve">Astronomy </v>
      </c>
      <c r="C283" s="109">
        <f t="shared" si="46"/>
        <v>40.020099999999999</v>
      </c>
      <c r="D283" s="110" t="s">
        <v>263</v>
      </c>
      <c r="E283" s="110">
        <v>40.020099999999999</v>
      </c>
      <c r="F283" s="121" t="s">
        <v>399</v>
      </c>
      <c r="G283" s="121" t="s">
        <v>607</v>
      </c>
      <c r="H283" s="121" t="s">
        <v>654</v>
      </c>
      <c r="I283" s="122">
        <v>10.75</v>
      </c>
      <c r="J283" s="123">
        <v>40.020099999999999</v>
      </c>
      <c r="K283" s="73" t="s">
        <v>400</v>
      </c>
      <c r="L283" s="66" t="s">
        <v>95</v>
      </c>
    </row>
    <row r="284" spans="1:12" x14ac:dyDescent="0.25">
      <c r="A284" s="105" t="str">
        <f t="shared" si="43"/>
        <v/>
      </c>
      <c r="B284" s="106" t="str">
        <f t="shared" si="45"/>
        <v/>
      </c>
      <c r="C284" s="113" t="str">
        <f t="shared" si="46"/>
        <v/>
      </c>
      <c r="D284" s="114" t="s">
        <v>263</v>
      </c>
      <c r="E284" s="114">
        <v>40.020099999999999</v>
      </c>
      <c r="F284" s="124" t="s">
        <v>335</v>
      </c>
      <c r="G284" s="124" t="s">
        <v>542</v>
      </c>
      <c r="H284" s="124" t="s">
        <v>654</v>
      </c>
      <c r="I284" s="125">
        <v>10.89</v>
      </c>
      <c r="J284" s="126">
        <v>40.020099999999999</v>
      </c>
      <c r="K284" s="73" t="s">
        <v>336</v>
      </c>
    </row>
    <row r="285" spans="1:12" x14ac:dyDescent="0.25">
      <c r="A285" s="105" t="str">
        <f t="shared" si="43"/>
        <v/>
      </c>
      <c r="B285" s="106" t="str">
        <f t="shared" si="45"/>
        <v/>
      </c>
      <c r="C285" s="113" t="str">
        <f t="shared" si="46"/>
        <v/>
      </c>
      <c r="D285" s="114" t="s">
        <v>263</v>
      </c>
      <c r="E285" s="114">
        <v>40.020099999999999</v>
      </c>
      <c r="F285" s="124" t="s">
        <v>341</v>
      </c>
      <c r="G285" s="124" t="s">
        <v>542</v>
      </c>
      <c r="H285" s="124" t="s">
        <v>655</v>
      </c>
      <c r="I285" s="125">
        <v>57.6</v>
      </c>
      <c r="J285" s="126">
        <v>40.080100000000002</v>
      </c>
      <c r="K285" s="73" t="s">
        <v>342</v>
      </c>
    </row>
    <row r="286" spans="1:12" x14ac:dyDescent="0.25">
      <c r="A286" s="103" t="str">
        <f t="shared" si="43"/>
        <v/>
      </c>
      <c r="B286" s="104" t="str">
        <f t="shared" si="45"/>
        <v xml:space="preserve">Atmospheric Sciences </v>
      </c>
      <c r="C286" s="109">
        <f t="shared" si="46"/>
        <v>40.040100000000002</v>
      </c>
      <c r="D286" s="110" t="s">
        <v>265</v>
      </c>
      <c r="E286" s="110">
        <v>40.040100000000002</v>
      </c>
      <c r="F286" s="121" t="s">
        <v>399</v>
      </c>
      <c r="G286" s="121" t="s">
        <v>607</v>
      </c>
      <c r="H286" s="121" t="s">
        <v>656</v>
      </c>
      <c r="I286" s="122">
        <v>13</v>
      </c>
      <c r="J286" s="123">
        <v>40.040100000000002</v>
      </c>
      <c r="K286" s="73" t="s">
        <v>400</v>
      </c>
      <c r="L286" s="66" t="s">
        <v>96</v>
      </c>
    </row>
    <row r="287" spans="1:12" x14ac:dyDescent="0.25">
      <c r="A287" s="105" t="str">
        <f t="shared" si="43"/>
        <v/>
      </c>
      <c r="B287" s="106" t="str">
        <f t="shared" si="45"/>
        <v/>
      </c>
      <c r="C287" s="113" t="str">
        <f t="shared" si="46"/>
        <v/>
      </c>
      <c r="D287" s="114" t="s">
        <v>265</v>
      </c>
      <c r="E287" s="114">
        <v>40.040100000000002</v>
      </c>
      <c r="F287" s="124" t="s">
        <v>380</v>
      </c>
      <c r="G287" s="124" t="s">
        <v>657</v>
      </c>
      <c r="H287" s="124" t="s">
        <v>658</v>
      </c>
      <c r="I287" s="125">
        <v>20.37</v>
      </c>
      <c r="J287" s="126">
        <v>40.040100000000002</v>
      </c>
      <c r="K287" s="73" t="s">
        <v>381</v>
      </c>
    </row>
    <row r="288" spans="1:12" x14ac:dyDescent="0.25">
      <c r="A288" s="107" t="str">
        <f t="shared" si="43"/>
        <v/>
      </c>
      <c r="B288" s="108" t="str">
        <f t="shared" si="45"/>
        <v/>
      </c>
      <c r="C288" s="117" t="str">
        <f t="shared" si="46"/>
        <v/>
      </c>
      <c r="D288" s="118" t="s">
        <v>265</v>
      </c>
      <c r="E288" s="118">
        <v>40.040100000000002</v>
      </c>
      <c r="F288" s="127" t="s">
        <v>364</v>
      </c>
      <c r="G288" s="127" t="s">
        <v>516</v>
      </c>
      <c r="H288" s="127" t="s">
        <v>659</v>
      </c>
      <c r="I288" s="128">
        <v>25.9</v>
      </c>
      <c r="J288" s="129">
        <v>40.040100000000002</v>
      </c>
      <c r="K288" s="73" t="s">
        <v>365</v>
      </c>
    </row>
    <row r="289" spans="1:12" x14ac:dyDescent="0.25">
      <c r="A289" s="105" t="str">
        <f t="shared" si="43"/>
        <v/>
      </c>
      <c r="B289" s="106" t="str">
        <f t="shared" si="45"/>
        <v xml:space="preserve">Biochemistry </v>
      </c>
      <c r="C289" s="113">
        <f t="shared" si="46"/>
        <v>26.020199999999999</v>
      </c>
      <c r="D289" s="114" t="s">
        <v>267</v>
      </c>
      <c r="E289" s="114">
        <v>26.020199999999999</v>
      </c>
      <c r="F289" s="124" t="s">
        <v>391</v>
      </c>
      <c r="G289" s="124" t="s">
        <v>443</v>
      </c>
      <c r="H289" s="124" t="s">
        <v>660</v>
      </c>
      <c r="I289" s="125">
        <v>53</v>
      </c>
      <c r="J289" s="126">
        <v>26.020399999999999</v>
      </c>
      <c r="K289" s="73" t="s">
        <v>392</v>
      </c>
      <c r="L289" s="66" t="s">
        <v>97</v>
      </c>
    </row>
    <row r="290" spans="1:12" x14ac:dyDescent="0.25">
      <c r="A290" s="105" t="str">
        <f t="shared" si="43"/>
        <v/>
      </c>
      <c r="B290" s="106" t="str">
        <f t="shared" si="45"/>
        <v/>
      </c>
      <c r="C290" s="113" t="str">
        <f t="shared" si="46"/>
        <v/>
      </c>
      <c r="D290" s="114" t="s">
        <v>267</v>
      </c>
      <c r="E290" s="114">
        <v>26.020199999999999</v>
      </c>
      <c r="F290" s="124" t="s">
        <v>346</v>
      </c>
      <c r="G290" s="124" t="s">
        <v>576</v>
      </c>
      <c r="H290" s="124" t="s">
        <v>661</v>
      </c>
      <c r="I290" s="125">
        <v>39</v>
      </c>
      <c r="J290" s="126">
        <v>40.0501</v>
      </c>
      <c r="K290" s="73" t="s">
        <v>347</v>
      </c>
    </row>
    <row r="291" spans="1:12" x14ac:dyDescent="0.25">
      <c r="A291" s="105" t="str">
        <f t="shared" si="43"/>
        <v/>
      </c>
      <c r="B291" s="106" t="str">
        <f t="shared" si="45"/>
        <v/>
      </c>
      <c r="C291" s="113" t="str">
        <f t="shared" si="46"/>
        <v/>
      </c>
      <c r="D291" s="114" t="s">
        <v>267</v>
      </c>
      <c r="E291" s="114">
        <v>26.020199999999999</v>
      </c>
      <c r="F291" s="124" t="s">
        <v>399</v>
      </c>
      <c r="G291" s="124" t="s">
        <v>419</v>
      </c>
      <c r="H291" s="124" t="s">
        <v>662</v>
      </c>
      <c r="I291" s="125">
        <v>30.5</v>
      </c>
      <c r="J291" s="126">
        <v>26.020199999999999</v>
      </c>
      <c r="K291" s="73" t="s">
        <v>400</v>
      </c>
    </row>
    <row r="292" spans="1:12" x14ac:dyDescent="0.25">
      <c r="A292" s="105" t="str">
        <f t="shared" si="43"/>
        <v/>
      </c>
      <c r="B292" s="106" t="str">
        <f t="shared" si="45"/>
        <v/>
      </c>
      <c r="C292" s="113" t="str">
        <f t="shared" si="46"/>
        <v/>
      </c>
      <c r="D292" s="114" t="s">
        <v>267</v>
      </c>
      <c r="E292" s="114">
        <v>26.020199999999999</v>
      </c>
      <c r="F292" s="124" t="s">
        <v>335</v>
      </c>
      <c r="G292" s="124" t="s">
        <v>422</v>
      </c>
      <c r="H292" s="124" t="s">
        <v>663</v>
      </c>
      <c r="I292" s="125">
        <v>53.3</v>
      </c>
      <c r="J292" s="126">
        <v>26.040600000000001</v>
      </c>
      <c r="K292" s="73" t="s">
        <v>336</v>
      </c>
    </row>
    <row r="293" spans="1:12" x14ac:dyDescent="0.25">
      <c r="A293" s="105" t="str">
        <f t="shared" si="43"/>
        <v/>
      </c>
      <c r="B293" s="106" t="str">
        <f t="shared" si="45"/>
        <v/>
      </c>
      <c r="C293" s="113" t="str">
        <f t="shared" si="46"/>
        <v/>
      </c>
      <c r="D293" s="114" t="s">
        <v>267</v>
      </c>
      <c r="E293" s="114">
        <v>26.020199999999999</v>
      </c>
      <c r="F293" s="124" t="s">
        <v>364</v>
      </c>
      <c r="G293" s="124" t="s">
        <v>664</v>
      </c>
      <c r="H293" s="124" t="s">
        <v>665</v>
      </c>
      <c r="I293" s="125">
        <v>15.6</v>
      </c>
      <c r="J293" s="126">
        <v>26.020199999999999</v>
      </c>
      <c r="K293" s="73" t="s">
        <v>365</v>
      </c>
    </row>
    <row r="294" spans="1:12" x14ac:dyDescent="0.25">
      <c r="A294" s="105" t="str">
        <f t="shared" si="43"/>
        <v/>
      </c>
      <c r="B294" s="106" t="str">
        <f t="shared" si="45"/>
        <v/>
      </c>
      <c r="C294" s="113" t="str">
        <f t="shared" si="46"/>
        <v/>
      </c>
      <c r="D294" s="114" t="s">
        <v>267</v>
      </c>
      <c r="E294" s="114">
        <v>26.020199999999999</v>
      </c>
      <c r="F294" s="124" t="s">
        <v>341</v>
      </c>
      <c r="G294" s="124" t="s">
        <v>542</v>
      </c>
      <c r="H294" s="124" t="s">
        <v>666</v>
      </c>
      <c r="I294" s="125">
        <v>45.22</v>
      </c>
      <c r="J294" s="126">
        <v>40.059899999999999</v>
      </c>
      <c r="K294" s="73" t="s">
        <v>342</v>
      </c>
    </row>
    <row r="295" spans="1:12" x14ac:dyDescent="0.25">
      <c r="A295" s="103" t="str">
        <f t="shared" si="43"/>
        <v/>
      </c>
      <c r="B295" s="104" t="str">
        <f t="shared" si="45"/>
        <v xml:space="preserve">Cell &amp; Developmental Biology </v>
      </c>
      <c r="C295" s="109">
        <f t="shared" si="46"/>
        <v>26.040099999999999</v>
      </c>
      <c r="D295" s="110" t="s">
        <v>269</v>
      </c>
      <c r="E295" s="110">
        <v>26.040099999999999</v>
      </c>
      <c r="F295" s="121" t="s">
        <v>368</v>
      </c>
      <c r="G295" s="121" t="s">
        <v>667</v>
      </c>
      <c r="H295" s="121" t="s">
        <v>668</v>
      </c>
      <c r="I295" s="122">
        <v>18</v>
      </c>
      <c r="J295" s="123">
        <v>26.049900000000001</v>
      </c>
      <c r="K295" s="73" t="s">
        <v>369</v>
      </c>
      <c r="L295" s="66" t="s">
        <v>98</v>
      </c>
    </row>
    <row r="296" spans="1:12" x14ac:dyDescent="0.25">
      <c r="A296" s="105" t="str">
        <f t="shared" si="43"/>
        <v/>
      </c>
      <c r="B296" s="106" t="str">
        <f t="shared" si="45"/>
        <v/>
      </c>
      <c r="C296" s="113" t="str">
        <f t="shared" si="46"/>
        <v/>
      </c>
      <c r="D296" s="114" t="s">
        <v>269</v>
      </c>
      <c r="E296" s="114">
        <v>26.040099999999999</v>
      </c>
      <c r="F296" s="124" t="s">
        <v>335</v>
      </c>
      <c r="G296" s="124" t="s">
        <v>422</v>
      </c>
      <c r="H296" s="124" t="s">
        <v>663</v>
      </c>
      <c r="I296" s="125">
        <v>53.3</v>
      </c>
      <c r="J296" s="126">
        <v>26.040600000000001</v>
      </c>
      <c r="K296" s="73" t="s">
        <v>336</v>
      </c>
    </row>
    <row r="297" spans="1:12" x14ac:dyDescent="0.25">
      <c r="A297" s="107" t="str">
        <f t="shared" si="43"/>
        <v/>
      </c>
      <c r="B297" s="108" t="str">
        <f t="shared" si="45"/>
        <v/>
      </c>
      <c r="C297" s="117" t="str">
        <f t="shared" si="46"/>
        <v/>
      </c>
      <c r="D297" s="114" t="s">
        <v>269</v>
      </c>
      <c r="E297" s="114">
        <v>26.040099999999999</v>
      </c>
      <c r="F297" s="124" t="s">
        <v>364</v>
      </c>
      <c r="G297" s="124" t="s">
        <v>664</v>
      </c>
      <c r="H297" s="124" t="s">
        <v>669</v>
      </c>
      <c r="I297" s="125">
        <v>15.75</v>
      </c>
      <c r="J297" s="126">
        <v>26.049900000000001</v>
      </c>
      <c r="K297" s="73" t="s">
        <v>365</v>
      </c>
    </row>
    <row r="298" spans="1:12" x14ac:dyDescent="0.25">
      <c r="A298" s="105" t="str">
        <f t="shared" si="43"/>
        <v/>
      </c>
      <c r="B298" s="106" t="str">
        <f t="shared" si="45"/>
        <v xml:space="preserve">Chemical &amp; Biomolecular Engr </v>
      </c>
      <c r="C298" s="113">
        <f t="shared" si="46"/>
        <v>14.0701</v>
      </c>
      <c r="D298" s="110" t="s">
        <v>271</v>
      </c>
      <c r="E298" s="110">
        <v>14.0701</v>
      </c>
      <c r="F298" s="121" t="s">
        <v>399</v>
      </c>
      <c r="G298" s="121" t="s">
        <v>514</v>
      </c>
      <c r="H298" s="121" t="s">
        <v>670</v>
      </c>
      <c r="I298" s="122">
        <v>19</v>
      </c>
      <c r="J298" s="123">
        <v>14.0701</v>
      </c>
      <c r="K298" s="73" t="s">
        <v>400</v>
      </c>
      <c r="L298" s="66" t="s">
        <v>99</v>
      </c>
    </row>
    <row r="299" spans="1:12" x14ac:dyDescent="0.25">
      <c r="A299" s="105" t="str">
        <f t="shared" si="43"/>
        <v/>
      </c>
      <c r="B299" s="106" t="str">
        <f t="shared" si="45"/>
        <v/>
      </c>
      <c r="C299" s="113" t="str">
        <f t="shared" si="46"/>
        <v/>
      </c>
      <c r="D299" s="114" t="s">
        <v>271</v>
      </c>
      <c r="E299" s="114">
        <v>14.0701</v>
      </c>
      <c r="F299" s="124" t="s">
        <v>335</v>
      </c>
      <c r="G299" s="124" t="s">
        <v>514</v>
      </c>
      <c r="H299" s="124" t="s">
        <v>671</v>
      </c>
      <c r="I299" s="125">
        <v>13.5</v>
      </c>
      <c r="J299" s="126">
        <v>14.0701</v>
      </c>
      <c r="K299" s="73" t="s">
        <v>336</v>
      </c>
    </row>
    <row r="300" spans="1:12" x14ac:dyDescent="0.25">
      <c r="A300" s="105" t="str">
        <f t="shared" si="43"/>
        <v/>
      </c>
      <c r="B300" s="106" t="str">
        <f t="shared" si="45"/>
        <v/>
      </c>
      <c r="C300" s="113" t="str">
        <f t="shared" si="46"/>
        <v/>
      </c>
      <c r="D300" s="114" t="s">
        <v>271</v>
      </c>
      <c r="E300" s="114">
        <v>14.0701</v>
      </c>
      <c r="F300" s="124" t="s">
        <v>364</v>
      </c>
      <c r="G300" s="124" t="s">
        <v>516</v>
      </c>
      <c r="H300" s="124" t="s">
        <v>672</v>
      </c>
      <c r="I300" s="125">
        <v>18.5</v>
      </c>
      <c r="J300" s="126">
        <v>14.0701</v>
      </c>
      <c r="K300" s="73" t="s">
        <v>365</v>
      </c>
    </row>
    <row r="301" spans="1:12" x14ac:dyDescent="0.25">
      <c r="A301" s="105" t="str">
        <f t="shared" si="43"/>
        <v/>
      </c>
      <c r="B301" s="106" t="str">
        <f t="shared" si="45"/>
        <v/>
      </c>
      <c r="C301" s="113" t="str">
        <f t="shared" si="46"/>
        <v/>
      </c>
      <c r="D301" s="114" t="s">
        <v>271</v>
      </c>
      <c r="E301" s="114">
        <v>14.0701</v>
      </c>
      <c r="F301" s="124" t="s">
        <v>350</v>
      </c>
      <c r="G301" s="124" t="s">
        <v>514</v>
      </c>
      <c r="H301" s="124" t="s">
        <v>673</v>
      </c>
      <c r="I301" s="125">
        <v>33</v>
      </c>
      <c r="J301" s="126">
        <v>14.0701</v>
      </c>
      <c r="K301" s="73" t="s">
        <v>351</v>
      </c>
    </row>
    <row r="302" spans="1:12" x14ac:dyDescent="0.25">
      <c r="A302" s="103" t="str">
        <f t="shared" si="43"/>
        <v/>
      </c>
      <c r="B302" s="104" t="str">
        <f t="shared" si="45"/>
        <v xml:space="preserve">Chemistry </v>
      </c>
      <c r="C302" s="109">
        <f t="shared" si="46"/>
        <v>40.0501</v>
      </c>
      <c r="D302" s="110" t="s">
        <v>273</v>
      </c>
      <c r="E302" s="110">
        <v>40.0501</v>
      </c>
      <c r="F302" s="121" t="s">
        <v>391</v>
      </c>
      <c r="G302" s="121" t="s">
        <v>443</v>
      </c>
      <c r="H302" s="121" t="s">
        <v>674</v>
      </c>
      <c r="I302" s="122">
        <v>24.33</v>
      </c>
      <c r="J302" s="123">
        <v>40.0501</v>
      </c>
      <c r="K302" s="73" t="s">
        <v>392</v>
      </c>
      <c r="L302" s="66" t="s">
        <v>100</v>
      </c>
    </row>
    <row r="303" spans="1:12" x14ac:dyDescent="0.25">
      <c r="A303" s="105" t="str">
        <f t="shared" si="43"/>
        <v/>
      </c>
      <c r="B303" s="106" t="str">
        <f t="shared" si="45"/>
        <v/>
      </c>
      <c r="C303" s="113" t="str">
        <f t="shared" si="46"/>
        <v/>
      </c>
      <c r="D303" s="114" t="s">
        <v>273</v>
      </c>
      <c r="E303" s="114">
        <v>40.0501</v>
      </c>
      <c r="F303" s="124" t="s">
        <v>335</v>
      </c>
      <c r="G303" s="124" t="s">
        <v>542</v>
      </c>
      <c r="H303" s="124" t="s">
        <v>674</v>
      </c>
      <c r="I303" s="125">
        <v>36</v>
      </c>
      <c r="J303" s="126">
        <v>40.0501</v>
      </c>
      <c r="K303" s="73" t="s">
        <v>336</v>
      </c>
    </row>
    <row r="304" spans="1:12" x14ac:dyDescent="0.25">
      <c r="A304" s="107" t="str">
        <f t="shared" si="43"/>
        <v/>
      </c>
      <c r="B304" s="108" t="str">
        <f t="shared" si="45"/>
        <v/>
      </c>
      <c r="C304" s="117" t="str">
        <f t="shared" si="46"/>
        <v/>
      </c>
      <c r="D304" s="114" t="s">
        <v>273</v>
      </c>
      <c r="E304" s="114">
        <v>40.0501</v>
      </c>
      <c r="F304" s="124" t="s">
        <v>341</v>
      </c>
      <c r="G304" s="124" t="s">
        <v>542</v>
      </c>
      <c r="H304" s="124" t="s">
        <v>666</v>
      </c>
      <c r="I304" s="125">
        <v>45.22</v>
      </c>
      <c r="J304" s="126">
        <v>40.059899999999999</v>
      </c>
      <c r="K304" s="73" t="s">
        <v>342</v>
      </c>
    </row>
    <row r="305" spans="1:12" x14ac:dyDescent="0.25">
      <c r="A305" s="105" t="str">
        <f t="shared" si="43"/>
        <v/>
      </c>
      <c r="B305" s="106" t="str">
        <f t="shared" si="45"/>
        <v xml:space="preserve">Entomology </v>
      </c>
      <c r="C305" s="113">
        <f t="shared" si="46"/>
        <v>26.0702</v>
      </c>
      <c r="D305" s="110" t="s">
        <v>275</v>
      </c>
      <c r="E305" s="110">
        <v>26.0702</v>
      </c>
      <c r="F305" s="121" t="s">
        <v>337</v>
      </c>
      <c r="G305" s="121" t="s">
        <v>417</v>
      </c>
      <c r="H305" s="121" t="s">
        <v>675</v>
      </c>
      <c r="I305" s="122">
        <v>19.88</v>
      </c>
      <c r="J305" s="123">
        <v>26.0702</v>
      </c>
      <c r="K305" s="73" t="s">
        <v>338</v>
      </c>
      <c r="L305" s="66" t="s">
        <v>101</v>
      </c>
    </row>
    <row r="306" spans="1:12" x14ac:dyDescent="0.25">
      <c r="A306" s="105" t="str">
        <f t="shared" si="43"/>
        <v/>
      </c>
      <c r="B306" s="106" t="str">
        <f t="shared" si="45"/>
        <v/>
      </c>
      <c r="C306" s="113" t="str">
        <f t="shared" si="46"/>
        <v/>
      </c>
      <c r="D306" s="118" t="s">
        <v>275</v>
      </c>
      <c r="E306" s="118">
        <v>26.0702</v>
      </c>
      <c r="F306" s="127" t="s">
        <v>399</v>
      </c>
      <c r="G306" s="127" t="s">
        <v>419</v>
      </c>
      <c r="H306" s="127" t="s">
        <v>426</v>
      </c>
      <c r="I306" s="128">
        <v>10.5</v>
      </c>
      <c r="J306" s="129">
        <v>26.0702</v>
      </c>
      <c r="K306" s="73" t="s">
        <v>400</v>
      </c>
    </row>
    <row r="307" spans="1:12" x14ac:dyDescent="0.25">
      <c r="A307" s="103" t="str">
        <f t="shared" si="43"/>
        <v/>
      </c>
      <c r="B307" s="104" t="str">
        <f t="shared" si="45"/>
        <v xml:space="preserve">Geography &amp; Geographic InfoSci </v>
      </c>
      <c r="C307" s="109">
        <f t="shared" si="46"/>
        <v>45.070099999999996</v>
      </c>
      <c r="D307" s="114" t="s">
        <v>277</v>
      </c>
      <c r="E307" s="114">
        <v>45.070099999999996</v>
      </c>
      <c r="F307" s="124" t="s">
        <v>376</v>
      </c>
      <c r="G307" s="124" t="s">
        <v>550</v>
      </c>
      <c r="H307" s="124" t="s">
        <v>676</v>
      </c>
      <c r="I307" s="125">
        <v>19.5</v>
      </c>
      <c r="J307" s="126">
        <v>45.070099999999996</v>
      </c>
      <c r="K307" s="73" t="s">
        <v>377</v>
      </c>
      <c r="L307" s="66" t="s">
        <v>102</v>
      </c>
    </row>
    <row r="308" spans="1:12" x14ac:dyDescent="0.25">
      <c r="A308" s="105" t="str">
        <f t="shared" si="43"/>
        <v/>
      </c>
      <c r="B308" s="106" t="str">
        <f t="shared" si="45"/>
        <v/>
      </c>
      <c r="C308" s="113" t="str">
        <f t="shared" si="46"/>
        <v/>
      </c>
      <c r="D308" s="114" t="s">
        <v>277</v>
      </c>
      <c r="E308" s="114">
        <v>45.070099999999996</v>
      </c>
      <c r="F308" s="124" t="s">
        <v>374</v>
      </c>
      <c r="G308" s="124" t="s">
        <v>576</v>
      </c>
      <c r="H308" s="124" t="s">
        <v>676</v>
      </c>
      <c r="I308" s="125">
        <v>17</v>
      </c>
      <c r="J308" s="126">
        <v>45.070099999999996</v>
      </c>
      <c r="K308" s="73" t="s">
        <v>375</v>
      </c>
    </row>
    <row r="309" spans="1:12" x14ac:dyDescent="0.25">
      <c r="A309" s="107" t="str">
        <f t="shared" si="43"/>
        <v/>
      </c>
      <c r="B309" s="108" t="str">
        <f t="shared" si="45"/>
        <v/>
      </c>
      <c r="C309" s="117" t="str">
        <f t="shared" si="46"/>
        <v/>
      </c>
      <c r="D309" s="114" t="s">
        <v>277</v>
      </c>
      <c r="E309" s="114">
        <v>45.070099999999996</v>
      </c>
      <c r="F309" s="124" t="s">
        <v>356</v>
      </c>
      <c r="G309" s="124" t="s">
        <v>565</v>
      </c>
      <c r="H309" s="124" t="s">
        <v>677</v>
      </c>
      <c r="I309" s="125">
        <v>8</v>
      </c>
      <c r="J309" s="126">
        <v>45.070099999999996</v>
      </c>
      <c r="K309" s="73" t="s">
        <v>357</v>
      </c>
    </row>
    <row r="310" spans="1:12" x14ac:dyDescent="0.25">
      <c r="A310" s="105" t="str">
        <f t="shared" si="43"/>
        <v/>
      </c>
      <c r="B310" s="106" t="str">
        <f t="shared" si="45"/>
        <v xml:space="preserve">Geology </v>
      </c>
      <c r="C310" s="113">
        <f t="shared" si="46"/>
        <v>40.060099999999998</v>
      </c>
      <c r="D310" s="110" t="s">
        <v>279</v>
      </c>
      <c r="E310" s="110">
        <v>40.060099999999998</v>
      </c>
      <c r="F310" s="121" t="s">
        <v>368</v>
      </c>
      <c r="G310" s="121" t="s">
        <v>678</v>
      </c>
      <c r="H310" s="121" t="s">
        <v>679</v>
      </c>
      <c r="I310" s="122">
        <v>22</v>
      </c>
      <c r="J310" s="123">
        <v>40.060099999999998</v>
      </c>
      <c r="K310" s="73" t="s">
        <v>369</v>
      </c>
      <c r="L310" s="66" t="s">
        <v>103</v>
      </c>
    </row>
    <row r="311" spans="1:12" x14ac:dyDescent="0.25">
      <c r="A311" s="105" t="str">
        <f t="shared" si="43"/>
        <v/>
      </c>
      <c r="B311" s="106" t="str">
        <f t="shared" si="45"/>
        <v/>
      </c>
      <c r="C311" s="113" t="str">
        <f t="shared" si="46"/>
        <v/>
      </c>
      <c r="D311" s="114" t="s">
        <v>279</v>
      </c>
      <c r="E311" s="114">
        <v>40.060099999999998</v>
      </c>
      <c r="F311" s="124" t="s">
        <v>399</v>
      </c>
      <c r="G311" s="124" t="s">
        <v>607</v>
      </c>
      <c r="H311" s="124" t="s">
        <v>680</v>
      </c>
      <c r="I311" s="125">
        <v>21</v>
      </c>
      <c r="J311" s="126">
        <v>40.060099999999998</v>
      </c>
      <c r="K311" s="73" t="s">
        <v>400</v>
      </c>
    </row>
    <row r="312" spans="1:12" x14ac:dyDescent="0.25">
      <c r="A312" s="105" t="str">
        <f t="shared" si="43"/>
        <v/>
      </c>
      <c r="B312" s="106" t="str">
        <f t="shared" si="45"/>
        <v/>
      </c>
      <c r="C312" s="113" t="str">
        <f t="shared" si="46"/>
        <v/>
      </c>
      <c r="D312" s="114" t="s">
        <v>279</v>
      </c>
      <c r="E312" s="114">
        <v>40.060099999999998</v>
      </c>
      <c r="F312" s="124" t="s">
        <v>364</v>
      </c>
      <c r="G312" s="124" t="s">
        <v>544</v>
      </c>
      <c r="H312" s="124" t="s">
        <v>681</v>
      </c>
      <c r="I312" s="125">
        <v>24</v>
      </c>
      <c r="J312" s="126">
        <v>40.060099999999998</v>
      </c>
      <c r="K312" s="73" t="s">
        <v>365</v>
      </c>
    </row>
    <row r="313" spans="1:12" x14ac:dyDescent="0.25">
      <c r="A313" s="103" t="str">
        <f t="shared" si="43"/>
        <v/>
      </c>
      <c r="B313" s="104" t="str">
        <f t="shared" si="45"/>
        <v xml:space="preserve">Mathematics </v>
      </c>
      <c r="C313" s="109">
        <f t="shared" si="46"/>
        <v>27.010100000000001</v>
      </c>
      <c r="D313" s="110" t="s">
        <v>281</v>
      </c>
      <c r="E313" s="110">
        <v>27.010100000000001</v>
      </c>
      <c r="F313" s="121" t="s">
        <v>384</v>
      </c>
      <c r="G313" s="121" t="s">
        <v>682</v>
      </c>
      <c r="H313" s="121" t="s">
        <v>683</v>
      </c>
      <c r="I313" s="122">
        <v>62.22</v>
      </c>
      <c r="J313" s="123">
        <v>27.010100000000001</v>
      </c>
      <c r="K313" s="73" t="s">
        <v>385</v>
      </c>
      <c r="L313" s="66" t="s">
        <v>104</v>
      </c>
    </row>
    <row r="314" spans="1:12" x14ac:dyDescent="0.25">
      <c r="A314" s="105" t="str">
        <f t="shared" si="43"/>
        <v/>
      </c>
      <c r="B314" s="106" t="str">
        <f t="shared" si="45"/>
        <v/>
      </c>
      <c r="C314" s="113" t="str">
        <f t="shared" si="46"/>
        <v/>
      </c>
      <c r="D314" s="114" t="s">
        <v>281</v>
      </c>
      <c r="E314" s="114">
        <v>27.010100000000001</v>
      </c>
      <c r="F314" s="124" t="s">
        <v>368</v>
      </c>
      <c r="G314" s="124" t="s">
        <v>678</v>
      </c>
      <c r="H314" s="124" t="s">
        <v>684</v>
      </c>
      <c r="I314" s="125">
        <v>56</v>
      </c>
      <c r="J314" s="126">
        <v>27.010100000000001</v>
      </c>
      <c r="K314" s="73" t="s">
        <v>369</v>
      </c>
    </row>
    <row r="315" spans="1:12" x14ac:dyDescent="0.25">
      <c r="A315" s="105" t="str">
        <f t="shared" si="43"/>
        <v/>
      </c>
      <c r="B315" s="106" t="str">
        <f t="shared" si="45"/>
        <v/>
      </c>
      <c r="C315" s="113" t="str">
        <f t="shared" si="46"/>
        <v/>
      </c>
      <c r="D315" s="114" t="s">
        <v>281</v>
      </c>
      <c r="E315" s="114">
        <v>27.010100000000001</v>
      </c>
      <c r="F315" s="124" t="s">
        <v>380</v>
      </c>
      <c r="G315" s="124" t="s">
        <v>682</v>
      </c>
      <c r="H315" s="124" t="s">
        <v>683</v>
      </c>
      <c r="I315" s="125">
        <v>52.9</v>
      </c>
      <c r="J315" s="126">
        <v>27.010100000000001</v>
      </c>
      <c r="K315" s="73" t="s">
        <v>381</v>
      </c>
    </row>
    <row r="316" spans="1:12" x14ac:dyDescent="0.25">
      <c r="A316" s="107" t="str">
        <f t="shared" si="43"/>
        <v/>
      </c>
      <c r="B316" s="108" t="str">
        <f t="shared" si="45"/>
        <v/>
      </c>
      <c r="C316" s="117" t="str">
        <f t="shared" si="46"/>
        <v/>
      </c>
      <c r="D316" s="118" t="s">
        <v>281</v>
      </c>
      <c r="E316" s="118">
        <v>27.010100000000001</v>
      </c>
      <c r="F316" s="127" t="s">
        <v>364</v>
      </c>
      <c r="G316" s="127" t="s">
        <v>544</v>
      </c>
      <c r="H316" s="127" t="s">
        <v>685</v>
      </c>
      <c r="I316" s="128">
        <v>58</v>
      </c>
      <c r="J316" s="129">
        <v>27.010100000000001</v>
      </c>
      <c r="K316" s="73" t="s">
        <v>365</v>
      </c>
    </row>
    <row r="317" spans="1:12" x14ac:dyDescent="0.25">
      <c r="A317" s="94" t="s">
        <v>760</v>
      </c>
      <c r="B317" s="95"/>
      <c r="C317" s="96"/>
      <c r="D317" s="97"/>
      <c r="E317" s="97"/>
      <c r="F317" s="97"/>
      <c r="G317" s="97"/>
      <c r="H317" s="97"/>
      <c r="I317" s="101"/>
      <c r="J317" s="102"/>
      <c r="K317" s="73" t="s">
        <v>259</v>
      </c>
      <c r="L317" s="66" t="s">
        <v>132</v>
      </c>
    </row>
    <row r="318" spans="1:12" x14ac:dyDescent="0.25">
      <c r="A318" s="105" t="str">
        <f t="shared" si="43"/>
        <v/>
      </c>
      <c r="B318" s="106" t="str">
        <f>IF(LEN($K318)&gt;3,"",IF(D318=D316,"",D318))</f>
        <v xml:space="preserve">Microbiology </v>
      </c>
      <c r="C318" s="113">
        <f>IF(LEN($K318)&gt;3,"",IF(E318=E316,"",E318))</f>
        <v>26.0502</v>
      </c>
      <c r="D318" s="110" t="s">
        <v>283</v>
      </c>
      <c r="E318" s="110">
        <v>26.0502</v>
      </c>
      <c r="F318" s="121" t="s">
        <v>399</v>
      </c>
      <c r="G318" s="121" t="s">
        <v>419</v>
      </c>
      <c r="H318" s="121" t="s">
        <v>686</v>
      </c>
      <c r="I318" s="122">
        <v>19.350000000000001</v>
      </c>
      <c r="J318" s="123">
        <v>26.0502</v>
      </c>
      <c r="K318" s="73" t="s">
        <v>400</v>
      </c>
      <c r="L318" s="66" t="s">
        <v>105</v>
      </c>
    </row>
    <row r="319" spans="1:12" x14ac:dyDescent="0.25">
      <c r="A319" s="105" t="str">
        <f t="shared" si="43"/>
        <v/>
      </c>
      <c r="B319" s="106" t="str">
        <f t="shared" si="45"/>
        <v/>
      </c>
      <c r="C319" s="113" t="str">
        <f t="shared" si="46"/>
        <v/>
      </c>
      <c r="D319" s="114" t="s">
        <v>283</v>
      </c>
      <c r="E319" s="114">
        <v>26.0502</v>
      </c>
      <c r="F319" s="124" t="s">
        <v>364</v>
      </c>
      <c r="G319" s="124" t="s">
        <v>664</v>
      </c>
      <c r="H319" s="124" t="s">
        <v>687</v>
      </c>
      <c r="I319" s="125">
        <v>22.8</v>
      </c>
      <c r="J319" s="126">
        <v>26.0503</v>
      </c>
      <c r="K319" s="73" t="s">
        <v>365</v>
      </c>
    </row>
    <row r="320" spans="1:12" x14ac:dyDescent="0.25">
      <c r="A320" s="103" t="str">
        <f t="shared" si="43"/>
        <v/>
      </c>
      <c r="B320" s="104" t="str">
        <f t="shared" si="45"/>
        <v xml:space="preserve">Molecular &amp; Integrative Phys </v>
      </c>
      <c r="C320" s="109">
        <f t="shared" si="46"/>
        <v>26.0901</v>
      </c>
      <c r="D320" s="110" t="s">
        <v>285</v>
      </c>
      <c r="E320" s="110">
        <v>26.0901</v>
      </c>
      <c r="F320" s="121" t="s">
        <v>364</v>
      </c>
      <c r="G320" s="121" t="s">
        <v>664</v>
      </c>
      <c r="H320" s="121" t="s">
        <v>688</v>
      </c>
      <c r="I320" s="122">
        <v>23.5</v>
      </c>
      <c r="J320" s="123">
        <v>26.090199999999999</v>
      </c>
      <c r="K320" s="73" t="s">
        <v>365</v>
      </c>
      <c r="L320" s="66" t="s">
        <v>106</v>
      </c>
    </row>
    <row r="321" spans="1:12" x14ac:dyDescent="0.25">
      <c r="A321" s="107" t="str">
        <f t="shared" si="43"/>
        <v/>
      </c>
      <c r="B321" s="108" t="str">
        <f t="shared" si="45"/>
        <v/>
      </c>
      <c r="C321" s="117" t="str">
        <f t="shared" si="46"/>
        <v/>
      </c>
      <c r="D321" s="114" t="s">
        <v>285</v>
      </c>
      <c r="E321" s="114">
        <v>26.0901</v>
      </c>
      <c r="F321" s="124" t="s">
        <v>356</v>
      </c>
      <c r="G321" s="124" t="s">
        <v>689</v>
      </c>
      <c r="H321" s="124" t="s">
        <v>690</v>
      </c>
      <c r="I321" s="125">
        <v>17</v>
      </c>
      <c r="J321" s="126">
        <v>26.0901</v>
      </c>
      <c r="K321" s="73" t="s">
        <v>357</v>
      </c>
    </row>
    <row r="322" spans="1:12" x14ac:dyDescent="0.25">
      <c r="A322" s="105" t="str">
        <f t="shared" si="43"/>
        <v/>
      </c>
      <c r="B322" s="106" t="str">
        <f t="shared" si="45"/>
        <v xml:space="preserve">Plant Biology </v>
      </c>
      <c r="C322" s="113">
        <f t="shared" si="46"/>
        <v>26.030100000000001</v>
      </c>
      <c r="D322" s="110" t="s">
        <v>287</v>
      </c>
      <c r="E322" s="110">
        <v>26.030100000000001</v>
      </c>
      <c r="F322" s="121" t="s">
        <v>366</v>
      </c>
      <c r="G322" s="121" t="s">
        <v>429</v>
      </c>
      <c r="H322" s="121" t="s">
        <v>430</v>
      </c>
      <c r="I322" s="122">
        <v>20</v>
      </c>
      <c r="J322" s="123">
        <v>26.030100000000001</v>
      </c>
      <c r="K322" s="73" t="s">
        <v>367</v>
      </c>
      <c r="L322" s="66" t="s">
        <v>107</v>
      </c>
    </row>
    <row r="323" spans="1:12" x14ac:dyDescent="0.25">
      <c r="A323" s="105" t="str">
        <f t="shared" si="43"/>
        <v/>
      </c>
      <c r="B323" s="106" t="str">
        <f t="shared" si="45"/>
        <v/>
      </c>
      <c r="C323" s="113" t="str">
        <f t="shared" si="46"/>
        <v/>
      </c>
      <c r="D323" s="114" t="s">
        <v>287</v>
      </c>
      <c r="E323" s="114">
        <v>26.030100000000001</v>
      </c>
      <c r="F323" s="124" t="s">
        <v>399</v>
      </c>
      <c r="G323" s="124" t="s">
        <v>607</v>
      </c>
      <c r="H323" s="124" t="s">
        <v>691</v>
      </c>
      <c r="I323" s="125">
        <v>17</v>
      </c>
      <c r="J323" s="126">
        <v>26.030100000000001</v>
      </c>
      <c r="K323" s="73" t="s">
        <v>400</v>
      </c>
    </row>
    <row r="324" spans="1:12" x14ac:dyDescent="0.25">
      <c r="A324" s="105" t="str">
        <f t="shared" ref="A324:A389" si="47">IF(LEN($K324)&gt;3,$K324,"")</f>
        <v/>
      </c>
      <c r="B324" s="106" t="str">
        <f t="shared" si="45"/>
        <v/>
      </c>
      <c r="C324" s="113" t="str">
        <f t="shared" si="46"/>
        <v/>
      </c>
      <c r="D324" s="114" t="s">
        <v>287</v>
      </c>
      <c r="E324" s="114">
        <v>26.030100000000001</v>
      </c>
      <c r="F324" s="124" t="s">
        <v>335</v>
      </c>
      <c r="G324" s="124" t="s">
        <v>413</v>
      </c>
      <c r="H324" s="124" t="s">
        <v>692</v>
      </c>
      <c r="I324" s="125">
        <v>24.75</v>
      </c>
      <c r="J324" s="126">
        <v>26.039899999999999</v>
      </c>
      <c r="K324" s="73" t="s">
        <v>336</v>
      </c>
    </row>
    <row r="325" spans="1:12" x14ac:dyDescent="0.25">
      <c r="A325" s="103" t="str">
        <f t="shared" si="47"/>
        <v/>
      </c>
      <c r="B325" s="104" t="str">
        <f t="shared" si="45"/>
        <v xml:space="preserve">Statistics </v>
      </c>
      <c r="C325" s="109">
        <f t="shared" si="46"/>
        <v>27.0501</v>
      </c>
      <c r="D325" s="110" t="s">
        <v>289</v>
      </c>
      <c r="E325" s="110">
        <v>27.0501</v>
      </c>
      <c r="F325" s="121" t="s">
        <v>368</v>
      </c>
      <c r="G325" s="121" t="s">
        <v>596</v>
      </c>
      <c r="H325" s="121" t="s">
        <v>693</v>
      </c>
      <c r="I325" s="122">
        <v>14</v>
      </c>
      <c r="J325" s="123">
        <v>27.0501</v>
      </c>
      <c r="K325" s="73" t="s">
        <v>369</v>
      </c>
      <c r="L325" s="66" t="s">
        <v>108</v>
      </c>
    </row>
    <row r="326" spans="1:12" x14ac:dyDescent="0.25">
      <c r="A326" s="105" t="str">
        <f t="shared" si="47"/>
        <v/>
      </c>
      <c r="B326" s="106" t="str">
        <f t="shared" si="45"/>
        <v/>
      </c>
      <c r="C326" s="113" t="str">
        <f t="shared" si="46"/>
        <v/>
      </c>
      <c r="D326" s="114" t="s">
        <v>289</v>
      </c>
      <c r="E326" s="114">
        <v>27.0501</v>
      </c>
      <c r="F326" s="124" t="s">
        <v>376</v>
      </c>
      <c r="G326" s="124" t="s">
        <v>550</v>
      </c>
      <c r="H326" s="124" t="s">
        <v>694</v>
      </c>
      <c r="I326" s="125">
        <v>21.4</v>
      </c>
      <c r="J326" s="126">
        <v>27.0501</v>
      </c>
      <c r="K326" s="73" t="s">
        <v>377</v>
      </c>
    </row>
    <row r="327" spans="1:12" x14ac:dyDescent="0.25">
      <c r="A327" s="105" t="str">
        <f t="shared" si="47"/>
        <v/>
      </c>
      <c r="B327" s="106" t="str">
        <f t="shared" si="45"/>
        <v/>
      </c>
      <c r="C327" s="113" t="str">
        <f t="shared" si="46"/>
        <v/>
      </c>
      <c r="D327" s="114" t="s">
        <v>289</v>
      </c>
      <c r="E327" s="114">
        <v>27.0501</v>
      </c>
      <c r="F327" s="124" t="s">
        <v>399</v>
      </c>
      <c r="G327" s="124" t="s">
        <v>607</v>
      </c>
      <c r="H327" s="124" t="s">
        <v>694</v>
      </c>
      <c r="I327" s="125">
        <v>16.5</v>
      </c>
      <c r="J327" s="126">
        <v>27.0501</v>
      </c>
      <c r="K327" s="73" t="s">
        <v>400</v>
      </c>
    </row>
    <row r="328" spans="1:12" x14ac:dyDescent="0.25">
      <c r="A328" s="107" t="str">
        <f t="shared" si="47"/>
        <v/>
      </c>
      <c r="B328" s="108" t="str">
        <f t="shared" si="45"/>
        <v/>
      </c>
      <c r="C328" s="117" t="str">
        <f t="shared" si="46"/>
        <v/>
      </c>
      <c r="D328" s="118" t="s">
        <v>289</v>
      </c>
      <c r="E328" s="118">
        <v>27.0501</v>
      </c>
      <c r="F328" s="127" t="s">
        <v>364</v>
      </c>
      <c r="G328" s="127" t="s">
        <v>544</v>
      </c>
      <c r="H328" s="127" t="s">
        <v>695</v>
      </c>
      <c r="I328" s="128">
        <v>17.8</v>
      </c>
      <c r="J328" s="129">
        <v>27.0501</v>
      </c>
      <c r="K328" s="73" t="s">
        <v>365</v>
      </c>
    </row>
    <row r="329" spans="1:12" x14ac:dyDescent="0.25">
      <c r="A329" s="94" t="str">
        <f t="shared" ref="A329" si="48">IF(LEN($K329)&gt;3,$K329,"")</f>
        <v xml:space="preserve">Liberal Arts &amp; Sciences - Social and Behavioral Sciences </v>
      </c>
      <c r="B329" s="95"/>
      <c r="C329" s="96"/>
      <c r="D329" s="97"/>
      <c r="E329" s="97"/>
      <c r="F329" s="97"/>
      <c r="G329" s="97"/>
      <c r="H329" s="97"/>
      <c r="I329" s="101"/>
      <c r="J329" s="102"/>
      <c r="K329" s="73" t="s">
        <v>290</v>
      </c>
      <c r="L329" s="66" t="s">
        <v>133</v>
      </c>
    </row>
    <row r="330" spans="1:12" x14ac:dyDescent="0.25">
      <c r="A330" s="103" t="str">
        <f t="shared" si="47"/>
        <v/>
      </c>
      <c r="B330" s="104" t="str">
        <f t="shared" ref="B330:B340" si="49">IF(LEN($K330)&gt;3,"",IF(D330=D329,"",D330))</f>
        <v xml:space="preserve">Anthropology </v>
      </c>
      <c r="C330" s="109">
        <f t="shared" ref="C330:C340" si="50">IF(LEN($K330)&gt;3,"",IF(E330=E329,"",E330))</f>
        <v>45.020099999999999</v>
      </c>
      <c r="D330" s="110" t="s">
        <v>292</v>
      </c>
      <c r="E330" s="110">
        <v>45.020099999999999</v>
      </c>
      <c r="F330" s="121" t="s">
        <v>354</v>
      </c>
      <c r="G330" s="121" t="s">
        <v>576</v>
      </c>
      <c r="H330" s="121" t="s">
        <v>696</v>
      </c>
      <c r="I330" s="122">
        <v>31</v>
      </c>
      <c r="J330" s="123">
        <v>45.020099999999999</v>
      </c>
      <c r="K330" s="73" t="s">
        <v>355</v>
      </c>
      <c r="L330" s="66" t="s">
        <v>109</v>
      </c>
    </row>
    <row r="331" spans="1:12" x14ac:dyDescent="0.25">
      <c r="A331" s="105" t="str">
        <f t="shared" si="47"/>
        <v/>
      </c>
      <c r="B331" s="106" t="str">
        <f t="shared" si="49"/>
        <v/>
      </c>
      <c r="C331" s="113" t="str">
        <f t="shared" si="50"/>
        <v/>
      </c>
      <c r="D331" s="114" t="s">
        <v>292</v>
      </c>
      <c r="E331" s="114">
        <v>45.020099999999999</v>
      </c>
      <c r="F331" s="124" t="s">
        <v>399</v>
      </c>
      <c r="G331" s="124" t="s">
        <v>607</v>
      </c>
      <c r="H331" s="124" t="s">
        <v>696</v>
      </c>
      <c r="I331" s="125">
        <v>18</v>
      </c>
      <c r="J331" s="126">
        <v>45.020099999999999</v>
      </c>
      <c r="K331" s="73" t="s">
        <v>400</v>
      </c>
    </row>
    <row r="332" spans="1:12" x14ac:dyDescent="0.25">
      <c r="A332" s="105" t="str">
        <f t="shared" si="47"/>
        <v/>
      </c>
      <c r="B332" s="106" t="str">
        <f t="shared" si="49"/>
        <v/>
      </c>
      <c r="C332" s="113" t="str">
        <f t="shared" si="50"/>
        <v/>
      </c>
      <c r="D332" s="114" t="s">
        <v>292</v>
      </c>
      <c r="E332" s="114">
        <v>45.020099999999999</v>
      </c>
      <c r="F332" s="124" t="s">
        <v>332</v>
      </c>
      <c r="G332" s="124" t="s">
        <v>602</v>
      </c>
      <c r="H332" s="124" t="s">
        <v>697</v>
      </c>
      <c r="I332" s="125">
        <v>24</v>
      </c>
      <c r="J332" s="126">
        <v>45.020099999999999</v>
      </c>
      <c r="K332" s="73" t="s">
        <v>334</v>
      </c>
    </row>
    <row r="333" spans="1:12" x14ac:dyDescent="0.25">
      <c r="A333" s="105" t="str">
        <f t="shared" si="47"/>
        <v/>
      </c>
      <c r="B333" s="106" t="str">
        <f t="shared" si="49"/>
        <v/>
      </c>
      <c r="C333" s="113" t="str">
        <f t="shared" si="50"/>
        <v/>
      </c>
      <c r="D333" s="114" t="s">
        <v>292</v>
      </c>
      <c r="E333" s="114">
        <v>45.020099999999999</v>
      </c>
      <c r="F333" s="124" t="s">
        <v>341</v>
      </c>
      <c r="G333" s="124" t="s">
        <v>698</v>
      </c>
      <c r="H333" s="124" t="s">
        <v>696</v>
      </c>
      <c r="I333" s="125">
        <v>31.68</v>
      </c>
      <c r="J333" s="126">
        <v>45.020099999999999</v>
      </c>
      <c r="K333" s="73" t="s">
        <v>342</v>
      </c>
    </row>
    <row r="334" spans="1:12" x14ac:dyDescent="0.25">
      <c r="A334" s="103" t="str">
        <f t="shared" si="47"/>
        <v/>
      </c>
      <c r="B334" s="104" t="str">
        <f t="shared" si="49"/>
        <v xml:space="preserve">Communication </v>
      </c>
      <c r="C334" s="109">
        <f t="shared" si="50"/>
        <v>23.130400000000002</v>
      </c>
      <c r="D334" s="110" t="s">
        <v>294</v>
      </c>
      <c r="E334" s="110">
        <v>23.130400000000002</v>
      </c>
      <c r="F334" s="121" t="s">
        <v>366</v>
      </c>
      <c r="G334" s="121" t="s">
        <v>580</v>
      </c>
      <c r="H334" s="121" t="s">
        <v>582</v>
      </c>
      <c r="I334" s="122">
        <v>14</v>
      </c>
      <c r="J334" s="123">
        <v>9.0100999999999996</v>
      </c>
      <c r="K334" s="73" t="s">
        <v>367</v>
      </c>
      <c r="L334" s="66" t="s">
        <v>110</v>
      </c>
    </row>
    <row r="335" spans="1:12" x14ac:dyDescent="0.25">
      <c r="A335" s="105" t="str">
        <f t="shared" si="47"/>
        <v/>
      </c>
      <c r="B335" s="106" t="str">
        <f t="shared" si="49"/>
        <v/>
      </c>
      <c r="C335" s="113" t="str">
        <f t="shared" si="50"/>
        <v/>
      </c>
      <c r="D335" s="114" t="s">
        <v>294</v>
      </c>
      <c r="E335" s="114">
        <v>23.130400000000002</v>
      </c>
      <c r="F335" s="124" t="s">
        <v>391</v>
      </c>
      <c r="G335" s="124" t="s">
        <v>582</v>
      </c>
      <c r="H335" s="124" t="s">
        <v>588</v>
      </c>
      <c r="I335" s="125">
        <v>19.5</v>
      </c>
      <c r="J335" s="126">
        <v>23.130400000000002</v>
      </c>
      <c r="K335" s="73" t="s">
        <v>392</v>
      </c>
    </row>
    <row r="336" spans="1:12" x14ac:dyDescent="0.25">
      <c r="A336" s="105" t="str">
        <f t="shared" si="47"/>
        <v/>
      </c>
      <c r="B336" s="106" t="str">
        <f t="shared" si="49"/>
        <v/>
      </c>
      <c r="C336" s="113" t="str">
        <f t="shared" si="50"/>
        <v/>
      </c>
      <c r="D336" s="114" t="s">
        <v>294</v>
      </c>
      <c r="E336" s="114">
        <v>23.130400000000002</v>
      </c>
      <c r="F336" s="124" t="s">
        <v>376</v>
      </c>
      <c r="G336" s="124" t="s">
        <v>550</v>
      </c>
      <c r="H336" s="124" t="s">
        <v>699</v>
      </c>
      <c r="I336" s="125">
        <v>26.75</v>
      </c>
      <c r="J336" s="126">
        <v>9.0100999999999996</v>
      </c>
      <c r="K336" s="73" t="s">
        <v>377</v>
      </c>
    </row>
    <row r="337" spans="1:12" x14ac:dyDescent="0.25">
      <c r="A337" s="105" t="str">
        <f t="shared" si="47"/>
        <v/>
      </c>
      <c r="B337" s="106" t="str">
        <f t="shared" si="49"/>
        <v/>
      </c>
      <c r="C337" s="113" t="str">
        <f t="shared" si="50"/>
        <v/>
      </c>
      <c r="D337" s="114" t="s">
        <v>294</v>
      </c>
      <c r="E337" s="114">
        <v>23.130400000000002</v>
      </c>
      <c r="F337" s="124" t="s">
        <v>345</v>
      </c>
      <c r="G337" s="124" t="s">
        <v>582</v>
      </c>
      <c r="H337" s="124" t="s">
        <v>582</v>
      </c>
      <c r="I337" s="125">
        <v>15</v>
      </c>
      <c r="J337" s="126">
        <v>9.0101999999999993</v>
      </c>
      <c r="K337" s="73" t="s">
        <v>318</v>
      </c>
    </row>
    <row r="338" spans="1:12" x14ac:dyDescent="0.25">
      <c r="A338" s="105" t="str">
        <f t="shared" si="47"/>
        <v/>
      </c>
      <c r="B338" s="106" t="str">
        <f t="shared" si="49"/>
        <v/>
      </c>
      <c r="C338" s="113" t="str">
        <f t="shared" si="50"/>
        <v/>
      </c>
      <c r="D338" s="114" t="s">
        <v>294</v>
      </c>
      <c r="E338" s="114">
        <v>23.130400000000002</v>
      </c>
      <c r="F338" s="124" t="s">
        <v>380</v>
      </c>
      <c r="G338" s="124" t="s">
        <v>614</v>
      </c>
      <c r="H338" s="124" t="s">
        <v>700</v>
      </c>
      <c r="I338" s="125">
        <v>13.02</v>
      </c>
      <c r="J338" s="126">
        <v>9.0100999999999996</v>
      </c>
      <c r="K338" s="73" t="s">
        <v>381</v>
      </c>
    </row>
    <row r="339" spans="1:12" x14ac:dyDescent="0.25">
      <c r="A339" s="107" t="str">
        <f t="shared" si="47"/>
        <v/>
      </c>
      <c r="B339" s="108" t="str">
        <f t="shared" si="49"/>
        <v/>
      </c>
      <c r="C339" s="117" t="str">
        <f t="shared" si="50"/>
        <v/>
      </c>
      <c r="D339" s="114" t="s">
        <v>294</v>
      </c>
      <c r="E339" s="114">
        <v>23.130400000000002</v>
      </c>
      <c r="F339" s="124" t="s">
        <v>364</v>
      </c>
      <c r="G339" s="124" t="s">
        <v>544</v>
      </c>
      <c r="H339" s="124" t="s">
        <v>701</v>
      </c>
      <c r="I339" s="125">
        <v>22.25</v>
      </c>
      <c r="J339" s="126">
        <v>9.0100999999999996</v>
      </c>
      <c r="K339" s="73" t="s">
        <v>365</v>
      </c>
    </row>
    <row r="340" spans="1:12" x14ac:dyDescent="0.25">
      <c r="A340" s="105" t="str">
        <f t="shared" si="47"/>
        <v/>
      </c>
      <c r="B340" s="106" t="str">
        <f t="shared" si="49"/>
        <v xml:space="preserve">Economics </v>
      </c>
      <c r="C340" s="113">
        <f t="shared" si="50"/>
        <v>45.060099999999998</v>
      </c>
      <c r="D340" s="110" t="s">
        <v>296</v>
      </c>
      <c r="E340" s="110">
        <v>45.060099999999998</v>
      </c>
      <c r="F340" s="121" t="s">
        <v>362</v>
      </c>
      <c r="G340" s="121" t="s">
        <v>702</v>
      </c>
      <c r="H340" s="121" t="s">
        <v>703</v>
      </c>
      <c r="I340" s="122">
        <v>29</v>
      </c>
      <c r="J340" s="123">
        <v>45.060099999999998</v>
      </c>
      <c r="K340" s="73" t="s">
        <v>363</v>
      </c>
      <c r="L340" s="66" t="s">
        <v>111</v>
      </c>
    </row>
    <row r="341" spans="1:12" x14ac:dyDescent="0.25">
      <c r="A341" s="105"/>
      <c r="B341" s="106" t="str">
        <f t="shared" ref="B341:B342" si="51">IF(LEN($K341)&gt;3,"",IF(D341=D340,"",D341))</f>
        <v/>
      </c>
      <c r="C341" s="113">
        <f>IF(LEN($K341)&gt;3,"",IF(E341=E339,"",E341))</f>
        <v>45.060099999999998</v>
      </c>
      <c r="D341" s="114" t="s">
        <v>296</v>
      </c>
      <c r="E341" s="114">
        <v>45.060099999999998</v>
      </c>
      <c r="F341" s="124" t="s">
        <v>391</v>
      </c>
      <c r="G341" s="124" t="s">
        <v>614</v>
      </c>
      <c r="H341" s="124" t="s">
        <v>704</v>
      </c>
      <c r="I341" s="125">
        <v>25.06</v>
      </c>
      <c r="J341" s="126">
        <v>45.060099999999998</v>
      </c>
      <c r="K341" s="73" t="s">
        <v>392</v>
      </c>
    </row>
    <row r="342" spans="1:12" x14ac:dyDescent="0.25">
      <c r="A342" s="105" t="str">
        <f t="shared" si="47"/>
        <v/>
      </c>
      <c r="B342" s="106" t="str">
        <f t="shared" si="51"/>
        <v/>
      </c>
      <c r="C342" s="113" t="str">
        <f>IF(LEN($K342)&gt;3,"",IF(E342=E340,"",E342))</f>
        <v/>
      </c>
      <c r="D342" s="114" t="s">
        <v>296</v>
      </c>
      <c r="E342" s="114">
        <v>45.060099999999998</v>
      </c>
      <c r="F342" s="124" t="s">
        <v>364</v>
      </c>
      <c r="G342" s="124" t="s">
        <v>544</v>
      </c>
      <c r="H342" s="124" t="s">
        <v>705</v>
      </c>
      <c r="I342" s="125">
        <v>37.01</v>
      </c>
      <c r="J342" s="126">
        <v>45.060099999999998</v>
      </c>
      <c r="K342" s="73" t="s">
        <v>365</v>
      </c>
    </row>
    <row r="343" spans="1:12" x14ac:dyDescent="0.25">
      <c r="A343" s="105" t="str">
        <f t="shared" si="47"/>
        <v/>
      </c>
      <c r="B343" s="106" t="str">
        <f t="shared" ref="B343:B359" si="52">IF(LEN($K343)&gt;3,"",IF(D343=D342,"",D343))</f>
        <v/>
      </c>
      <c r="C343" s="113" t="str">
        <f t="shared" ref="C343:C359" si="53">IF(LEN($K343)&gt;3,"",IF(E343=E342,"",E343))</f>
        <v/>
      </c>
      <c r="D343" s="114" t="s">
        <v>296</v>
      </c>
      <c r="E343" s="114">
        <v>45.060099999999998</v>
      </c>
      <c r="F343" s="124" t="s">
        <v>364</v>
      </c>
      <c r="G343" s="124" t="s">
        <v>544</v>
      </c>
      <c r="H343" s="124" t="s">
        <v>705</v>
      </c>
      <c r="I343" s="125">
        <v>0.25</v>
      </c>
      <c r="J343" s="126">
        <v>52.010100000000001</v>
      </c>
      <c r="K343" s="73" t="s">
        <v>365</v>
      </c>
    </row>
    <row r="344" spans="1:12" x14ac:dyDescent="0.25">
      <c r="A344" s="103" t="str">
        <f t="shared" si="47"/>
        <v/>
      </c>
      <c r="B344" s="104" t="str">
        <f t="shared" si="52"/>
        <v xml:space="preserve">Political Science </v>
      </c>
      <c r="C344" s="109">
        <f t="shared" si="53"/>
        <v>45.100099999999998</v>
      </c>
      <c r="D344" s="110" t="s">
        <v>298</v>
      </c>
      <c r="E344" s="110">
        <v>45.100099999999998</v>
      </c>
      <c r="F344" s="121" t="s">
        <v>391</v>
      </c>
      <c r="G344" s="121" t="s">
        <v>614</v>
      </c>
      <c r="H344" s="121" t="s">
        <v>706</v>
      </c>
      <c r="I344" s="122">
        <v>49.03</v>
      </c>
      <c r="J344" s="123">
        <v>45.100099999999998</v>
      </c>
      <c r="K344" s="73" t="s">
        <v>392</v>
      </c>
      <c r="L344" s="66" t="s">
        <v>112</v>
      </c>
    </row>
    <row r="345" spans="1:12" x14ac:dyDescent="0.25">
      <c r="A345" s="105" t="str">
        <f t="shared" si="47"/>
        <v/>
      </c>
      <c r="B345" s="106" t="str">
        <f t="shared" si="52"/>
        <v/>
      </c>
      <c r="C345" s="113" t="str">
        <f t="shared" si="53"/>
        <v/>
      </c>
      <c r="D345" s="114" t="s">
        <v>298</v>
      </c>
      <c r="E345" s="114">
        <v>45.100099999999998</v>
      </c>
      <c r="F345" s="124" t="s">
        <v>368</v>
      </c>
      <c r="G345" s="124" t="s">
        <v>596</v>
      </c>
      <c r="H345" s="124" t="s">
        <v>707</v>
      </c>
      <c r="I345" s="125">
        <v>23</v>
      </c>
      <c r="J345" s="126">
        <v>45.100099999999998</v>
      </c>
      <c r="K345" s="73" t="s">
        <v>369</v>
      </c>
    </row>
    <row r="346" spans="1:12" x14ac:dyDescent="0.25">
      <c r="A346" s="105" t="str">
        <f t="shared" si="47"/>
        <v/>
      </c>
      <c r="B346" s="106" t="str">
        <f t="shared" si="52"/>
        <v/>
      </c>
      <c r="C346" s="113" t="str">
        <f t="shared" si="53"/>
        <v/>
      </c>
      <c r="D346" s="114" t="s">
        <v>298</v>
      </c>
      <c r="E346" s="114">
        <v>45.100099999999998</v>
      </c>
      <c r="F346" s="124" t="s">
        <v>376</v>
      </c>
      <c r="G346" s="124" t="s">
        <v>550</v>
      </c>
      <c r="H346" s="124" t="s">
        <v>708</v>
      </c>
      <c r="I346" s="125">
        <v>26.4</v>
      </c>
      <c r="J346" s="126">
        <v>45.100099999999998</v>
      </c>
      <c r="K346" s="73" t="s">
        <v>377</v>
      </c>
    </row>
    <row r="347" spans="1:12" x14ac:dyDescent="0.25">
      <c r="A347" s="107" t="str">
        <f t="shared" si="47"/>
        <v/>
      </c>
      <c r="B347" s="108" t="str">
        <f t="shared" si="52"/>
        <v/>
      </c>
      <c r="C347" s="117" t="str">
        <f t="shared" si="53"/>
        <v/>
      </c>
      <c r="D347" s="114" t="s">
        <v>298</v>
      </c>
      <c r="E347" s="114">
        <v>45.100099999999998</v>
      </c>
      <c r="F347" s="124" t="s">
        <v>337</v>
      </c>
      <c r="G347" s="124" t="s">
        <v>698</v>
      </c>
      <c r="H347" s="124" t="s">
        <v>708</v>
      </c>
      <c r="I347" s="125">
        <v>26</v>
      </c>
      <c r="J347" s="126">
        <v>45.100099999999998</v>
      </c>
      <c r="K347" s="73" t="s">
        <v>338</v>
      </c>
    </row>
    <row r="348" spans="1:12" x14ac:dyDescent="0.25">
      <c r="A348" s="105" t="str">
        <f t="shared" si="47"/>
        <v/>
      </c>
      <c r="B348" s="106" t="str">
        <f t="shared" si="52"/>
        <v xml:space="preserve">Psychology </v>
      </c>
      <c r="C348" s="113">
        <f t="shared" si="53"/>
        <v>42.010100000000001</v>
      </c>
      <c r="D348" s="110" t="s">
        <v>300</v>
      </c>
      <c r="E348" s="110">
        <v>42.010100000000001</v>
      </c>
      <c r="F348" s="121" t="s">
        <v>391</v>
      </c>
      <c r="G348" s="121" t="s">
        <v>614</v>
      </c>
      <c r="H348" s="121" t="s">
        <v>709</v>
      </c>
      <c r="I348" s="122">
        <v>46.17</v>
      </c>
      <c r="J348" s="123">
        <v>42.010100000000001</v>
      </c>
      <c r="K348" s="73" t="s">
        <v>392</v>
      </c>
      <c r="L348" s="66" t="s">
        <v>113</v>
      </c>
    </row>
    <row r="349" spans="1:12" x14ac:dyDescent="0.25">
      <c r="A349" s="105" t="str">
        <f t="shared" si="47"/>
        <v/>
      </c>
      <c r="B349" s="106" t="str">
        <f t="shared" si="52"/>
        <v/>
      </c>
      <c r="C349" s="113" t="str">
        <f t="shared" si="53"/>
        <v/>
      </c>
      <c r="D349" s="114" t="s">
        <v>300</v>
      </c>
      <c r="E349" s="114">
        <v>42.010100000000001</v>
      </c>
      <c r="F349" s="124" t="s">
        <v>368</v>
      </c>
      <c r="G349" s="124" t="s">
        <v>596</v>
      </c>
      <c r="H349" s="124" t="s">
        <v>709</v>
      </c>
      <c r="I349" s="125">
        <v>40</v>
      </c>
      <c r="J349" s="126">
        <v>42.010100000000001</v>
      </c>
      <c r="K349" s="73" t="s">
        <v>369</v>
      </c>
    </row>
    <row r="350" spans="1:12" x14ac:dyDescent="0.25">
      <c r="A350" s="105" t="str">
        <f t="shared" si="47"/>
        <v/>
      </c>
      <c r="B350" s="106" t="str">
        <f t="shared" si="52"/>
        <v/>
      </c>
      <c r="C350" s="113" t="str">
        <f t="shared" si="53"/>
        <v/>
      </c>
      <c r="D350" s="114" t="s">
        <v>300</v>
      </c>
      <c r="E350" s="114">
        <v>42.010100000000001</v>
      </c>
      <c r="F350" s="124" t="s">
        <v>399</v>
      </c>
      <c r="G350" s="124" t="s">
        <v>607</v>
      </c>
      <c r="H350" s="124" t="s">
        <v>709</v>
      </c>
      <c r="I350" s="125">
        <v>33</v>
      </c>
      <c r="J350" s="126">
        <v>42.010100000000001</v>
      </c>
      <c r="K350" s="73" t="s">
        <v>400</v>
      </c>
    </row>
    <row r="351" spans="1:12" x14ac:dyDescent="0.25">
      <c r="A351" s="105" t="str">
        <f t="shared" si="47"/>
        <v/>
      </c>
      <c r="B351" s="106" t="str">
        <f t="shared" si="52"/>
        <v/>
      </c>
      <c r="C351" s="113" t="str">
        <f t="shared" si="53"/>
        <v/>
      </c>
      <c r="D351" s="114" t="s">
        <v>300</v>
      </c>
      <c r="E351" s="114">
        <v>42.010100000000001</v>
      </c>
      <c r="F351" s="124" t="s">
        <v>335</v>
      </c>
      <c r="G351" s="124" t="s">
        <v>709</v>
      </c>
      <c r="H351" s="124" t="s">
        <v>709</v>
      </c>
      <c r="I351" s="125">
        <v>31.02</v>
      </c>
      <c r="J351" s="126">
        <v>42.010100000000001</v>
      </c>
      <c r="K351" s="73" t="s">
        <v>336</v>
      </c>
    </row>
    <row r="352" spans="1:12" x14ac:dyDescent="0.25">
      <c r="A352" s="105" t="str">
        <f t="shared" si="47"/>
        <v/>
      </c>
      <c r="B352" s="106" t="str">
        <f t="shared" si="52"/>
        <v/>
      </c>
      <c r="C352" s="113" t="str">
        <f t="shared" si="53"/>
        <v/>
      </c>
      <c r="D352" s="114" t="s">
        <v>300</v>
      </c>
      <c r="E352" s="114">
        <v>42.010100000000001</v>
      </c>
      <c r="F352" s="124" t="s">
        <v>364</v>
      </c>
      <c r="G352" s="124" t="s">
        <v>544</v>
      </c>
      <c r="H352" s="124" t="s">
        <v>710</v>
      </c>
      <c r="I352" s="125">
        <v>64.45</v>
      </c>
      <c r="J352" s="126">
        <v>42.010100000000001</v>
      </c>
      <c r="K352" s="73" t="s">
        <v>365</v>
      </c>
    </row>
    <row r="353" spans="1:12" x14ac:dyDescent="0.25">
      <c r="A353" s="105" t="str">
        <f t="shared" si="47"/>
        <v/>
      </c>
      <c r="B353" s="106" t="str">
        <f t="shared" si="52"/>
        <v/>
      </c>
      <c r="C353" s="113" t="str">
        <f t="shared" si="53"/>
        <v/>
      </c>
      <c r="D353" s="114" t="s">
        <v>300</v>
      </c>
      <c r="E353" s="114">
        <v>42.010100000000001</v>
      </c>
      <c r="F353" s="124" t="s">
        <v>341</v>
      </c>
      <c r="G353" s="124" t="s">
        <v>709</v>
      </c>
      <c r="H353" s="124" t="s">
        <v>709</v>
      </c>
      <c r="I353" s="125">
        <v>53.22</v>
      </c>
      <c r="J353" s="126">
        <v>42.010100000000001</v>
      </c>
      <c r="K353" s="73" t="s">
        <v>342</v>
      </c>
    </row>
    <row r="354" spans="1:12" x14ac:dyDescent="0.25">
      <c r="A354" s="103" t="str">
        <f t="shared" si="47"/>
        <v/>
      </c>
      <c r="B354" s="104" t="str">
        <f t="shared" si="52"/>
        <v xml:space="preserve">Sociology </v>
      </c>
      <c r="C354" s="109">
        <f t="shared" si="53"/>
        <v>45.110100000000003</v>
      </c>
      <c r="D354" s="110" t="s">
        <v>302</v>
      </c>
      <c r="E354" s="110">
        <v>45.110100000000003</v>
      </c>
      <c r="F354" s="121" t="s">
        <v>362</v>
      </c>
      <c r="G354" s="121" t="s">
        <v>702</v>
      </c>
      <c r="H354" s="121" t="s">
        <v>711</v>
      </c>
      <c r="I354" s="122">
        <v>22</v>
      </c>
      <c r="J354" s="123">
        <v>45.110100000000003</v>
      </c>
      <c r="K354" s="73" t="s">
        <v>363</v>
      </c>
      <c r="L354" s="66" t="s">
        <v>114</v>
      </c>
    </row>
    <row r="355" spans="1:12" x14ac:dyDescent="0.25">
      <c r="A355" s="105" t="str">
        <f t="shared" si="47"/>
        <v/>
      </c>
      <c r="B355" s="106" t="str">
        <f t="shared" si="52"/>
        <v/>
      </c>
      <c r="C355" s="113" t="str">
        <f t="shared" si="53"/>
        <v/>
      </c>
      <c r="D355" s="114" t="s">
        <v>302</v>
      </c>
      <c r="E355" s="114">
        <v>45.110100000000003</v>
      </c>
      <c r="F355" s="124" t="s">
        <v>354</v>
      </c>
      <c r="G355" s="124" t="s">
        <v>576</v>
      </c>
      <c r="H355" s="124" t="s">
        <v>712</v>
      </c>
      <c r="I355" s="125">
        <v>23</v>
      </c>
      <c r="J355" s="126">
        <v>45.110100000000003</v>
      </c>
      <c r="K355" s="73" t="s">
        <v>355</v>
      </c>
    </row>
    <row r="356" spans="1:12" x14ac:dyDescent="0.25">
      <c r="A356" s="105" t="str">
        <f t="shared" si="47"/>
        <v/>
      </c>
      <c r="B356" s="106" t="str">
        <f t="shared" si="52"/>
        <v/>
      </c>
      <c r="C356" s="113" t="str">
        <f t="shared" si="53"/>
        <v/>
      </c>
      <c r="D356" s="114" t="s">
        <v>302</v>
      </c>
      <c r="E356" s="114">
        <v>45.110100000000003</v>
      </c>
      <c r="F356" s="124" t="s">
        <v>368</v>
      </c>
      <c r="G356" s="124" t="s">
        <v>596</v>
      </c>
      <c r="H356" s="124" t="s">
        <v>712</v>
      </c>
      <c r="I356" s="125">
        <v>27</v>
      </c>
      <c r="J356" s="126">
        <v>45.110100000000003</v>
      </c>
      <c r="K356" s="66" t="s">
        <v>369</v>
      </c>
    </row>
    <row r="357" spans="1:12" x14ac:dyDescent="0.25">
      <c r="A357" s="105" t="str">
        <f t="shared" si="47"/>
        <v/>
      </c>
      <c r="B357" s="106" t="str">
        <f t="shared" si="52"/>
        <v/>
      </c>
      <c r="C357" s="113" t="str">
        <f t="shared" si="53"/>
        <v/>
      </c>
      <c r="D357" s="114" t="s">
        <v>302</v>
      </c>
      <c r="E357" s="114">
        <v>45.110100000000003</v>
      </c>
      <c r="F357" s="124" t="s">
        <v>399</v>
      </c>
      <c r="G357" s="124" t="s">
        <v>607</v>
      </c>
      <c r="H357" s="124" t="s">
        <v>712</v>
      </c>
      <c r="I357" s="125">
        <v>26.5</v>
      </c>
      <c r="J357" s="126">
        <v>45.110100000000003</v>
      </c>
      <c r="K357" s="66" t="s">
        <v>400</v>
      </c>
    </row>
    <row r="358" spans="1:12" x14ac:dyDescent="0.25">
      <c r="A358" s="105" t="str">
        <f t="shared" si="47"/>
        <v/>
      </c>
      <c r="B358" s="106" t="str">
        <f t="shared" si="52"/>
        <v/>
      </c>
      <c r="C358" s="113" t="str">
        <f t="shared" si="53"/>
        <v/>
      </c>
      <c r="D358" s="114" t="s">
        <v>302</v>
      </c>
      <c r="E358" s="114">
        <v>45.110100000000003</v>
      </c>
      <c r="F358" s="124" t="s">
        <v>380</v>
      </c>
      <c r="G358" s="124" t="s">
        <v>614</v>
      </c>
      <c r="H358" s="124" t="s">
        <v>712</v>
      </c>
      <c r="I358" s="125">
        <v>33.28</v>
      </c>
      <c r="J358" s="126">
        <v>45.110100000000003</v>
      </c>
      <c r="K358" s="66" t="s">
        <v>381</v>
      </c>
    </row>
    <row r="359" spans="1:12" x14ac:dyDescent="0.25">
      <c r="A359" s="107" t="str">
        <f t="shared" si="47"/>
        <v/>
      </c>
      <c r="B359" s="108" t="str">
        <f t="shared" si="52"/>
        <v/>
      </c>
      <c r="C359" s="117" t="str">
        <f t="shared" si="53"/>
        <v/>
      </c>
      <c r="D359" s="118" t="s">
        <v>302</v>
      </c>
      <c r="E359" s="118">
        <v>45.110100000000003</v>
      </c>
      <c r="F359" s="127" t="s">
        <v>364</v>
      </c>
      <c r="G359" s="127" t="s">
        <v>544</v>
      </c>
      <c r="H359" s="127" t="s">
        <v>713</v>
      </c>
      <c r="I359" s="128">
        <v>19.010000000000002</v>
      </c>
      <c r="J359" s="129">
        <v>45.110100000000003</v>
      </c>
      <c r="K359" s="66" t="s">
        <v>365</v>
      </c>
    </row>
    <row r="360" spans="1:12" x14ac:dyDescent="0.25">
      <c r="A360" s="94" t="str">
        <f t="shared" ref="A360" si="54">IF(LEN($K360)&gt;3,$K360,"")</f>
        <v xml:space="preserve">Applied Health Sciences </v>
      </c>
      <c r="B360" s="95"/>
      <c r="C360" s="96"/>
      <c r="D360" s="97"/>
      <c r="E360" s="97"/>
      <c r="F360" s="97"/>
      <c r="G360" s="97"/>
      <c r="H360" s="97"/>
      <c r="I360" s="101"/>
      <c r="J360" s="102"/>
      <c r="K360" s="66" t="s">
        <v>304</v>
      </c>
      <c r="L360" s="66" t="s">
        <v>134</v>
      </c>
    </row>
    <row r="361" spans="1:12" x14ac:dyDescent="0.25">
      <c r="A361" s="103" t="str">
        <f t="shared" si="47"/>
        <v/>
      </c>
      <c r="B361" s="104" t="str">
        <f t="shared" ref="B361:B373" si="55">IF(LEN($K361)&gt;3,"",IF(D361=D360,"",D361))</f>
        <v xml:space="preserve">Kinesiology &amp; Community Health </v>
      </c>
      <c r="C361" s="109">
        <f t="shared" ref="C361:C373" si="56">IF(LEN($K361)&gt;3,"",IF(E361=E360,"",E361))</f>
        <v>31.0505</v>
      </c>
      <c r="D361" s="110" t="s">
        <v>306</v>
      </c>
      <c r="E361" s="110">
        <v>31.0505</v>
      </c>
      <c r="F361" s="121" t="s">
        <v>384</v>
      </c>
      <c r="G361" s="121" t="s">
        <v>433</v>
      </c>
      <c r="H361" s="121" t="s">
        <v>714</v>
      </c>
      <c r="I361" s="122">
        <v>15</v>
      </c>
      <c r="J361" s="123">
        <v>13.131399999999999</v>
      </c>
      <c r="K361" s="66" t="s">
        <v>385</v>
      </c>
      <c r="L361" s="66" t="s">
        <v>115</v>
      </c>
    </row>
    <row r="362" spans="1:12" x14ac:dyDescent="0.25">
      <c r="A362" s="105" t="str">
        <f t="shared" si="47"/>
        <v/>
      </c>
      <c r="B362" s="106" t="str">
        <f t="shared" si="55"/>
        <v/>
      </c>
      <c r="C362" s="113" t="str">
        <f t="shared" si="56"/>
        <v/>
      </c>
      <c r="D362" s="114" t="s">
        <v>306</v>
      </c>
      <c r="E362" s="114">
        <v>31.0505</v>
      </c>
      <c r="F362" s="124" t="s">
        <v>391</v>
      </c>
      <c r="G362" s="124" t="s">
        <v>497</v>
      </c>
      <c r="H362" s="124" t="s">
        <v>715</v>
      </c>
      <c r="I362" s="125">
        <v>17.5</v>
      </c>
      <c r="J362" s="126">
        <v>31.0505</v>
      </c>
      <c r="K362" s="66" t="s">
        <v>392</v>
      </c>
    </row>
    <row r="363" spans="1:12" x14ac:dyDescent="0.25">
      <c r="A363" s="105" t="str">
        <f t="shared" si="47"/>
        <v/>
      </c>
      <c r="B363" s="106" t="str">
        <f t="shared" si="55"/>
        <v/>
      </c>
      <c r="C363" s="113" t="str">
        <f t="shared" si="56"/>
        <v/>
      </c>
      <c r="D363" s="114" t="s">
        <v>306</v>
      </c>
      <c r="E363" s="114">
        <v>31.0505</v>
      </c>
      <c r="F363" s="124" t="s">
        <v>368</v>
      </c>
      <c r="G363" s="124" t="s">
        <v>445</v>
      </c>
      <c r="H363" s="124" t="s">
        <v>716</v>
      </c>
      <c r="I363" s="125">
        <v>14</v>
      </c>
      <c r="J363" s="126">
        <v>31.0505</v>
      </c>
      <c r="K363" s="66" t="s">
        <v>369</v>
      </c>
    </row>
    <row r="364" spans="1:12" x14ac:dyDescent="0.25">
      <c r="A364" s="105" t="str">
        <f t="shared" si="47"/>
        <v/>
      </c>
      <c r="B364" s="106" t="str">
        <f t="shared" si="55"/>
        <v/>
      </c>
      <c r="C364" s="113" t="str">
        <f t="shared" si="56"/>
        <v/>
      </c>
      <c r="D364" s="114" t="s">
        <v>306</v>
      </c>
      <c r="E364" s="114">
        <v>31.0505</v>
      </c>
      <c r="F364" s="124" t="s">
        <v>380</v>
      </c>
      <c r="G364" s="124" t="s">
        <v>440</v>
      </c>
      <c r="H364" s="124" t="s">
        <v>717</v>
      </c>
      <c r="I364" s="125">
        <v>24.28</v>
      </c>
      <c r="J364" s="126">
        <v>31.0505</v>
      </c>
      <c r="K364" s="66" t="s">
        <v>381</v>
      </c>
    </row>
    <row r="365" spans="1:12" x14ac:dyDescent="0.25">
      <c r="A365" s="105" t="str">
        <f t="shared" si="47"/>
        <v/>
      </c>
      <c r="B365" s="106" t="str">
        <f t="shared" si="55"/>
        <v/>
      </c>
      <c r="C365" s="113" t="str">
        <f t="shared" si="56"/>
        <v/>
      </c>
      <c r="D365" s="114" t="s">
        <v>306</v>
      </c>
      <c r="E365" s="114">
        <v>31.0505</v>
      </c>
      <c r="F365" s="124" t="s">
        <v>364</v>
      </c>
      <c r="G365" s="124" t="s">
        <v>718</v>
      </c>
      <c r="H365" s="124" t="s">
        <v>718</v>
      </c>
      <c r="I365" s="125">
        <v>25.75</v>
      </c>
      <c r="J365" s="126">
        <v>31.0505</v>
      </c>
      <c r="K365" s="66" t="s">
        <v>365</v>
      </c>
    </row>
    <row r="366" spans="1:12" x14ac:dyDescent="0.25">
      <c r="A366" s="103" t="str">
        <f t="shared" si="47"/>
        <v/>
      </c>
      <c r="B366" s="104" t="str">
        <f t="shared" si="55"/>
        <v xml:space="preserve">Recreation, Sport and Tourism </v>
      </c>
      <c r="C366" s="109">
        <f t="shared" si="56"/>
        <v>31.010100000000001</v>
      </c>
      <c r="D366" s="110" t="s">
        <v>308</v>
      </c>
      <c r="E366" s="110">
        <v>31.010100000000001</v>
      </c>
      <c r="F366" s="121" t="s">
        <v>368</v>
      </c>
      <c r="G366" s="121" t="s">
        <v>435</v>
      </c>
      <c r="H366" s="121" t="s">
        <v>719</v>
      </c>
      <c r="I366" s="122">
        <v>14</v>
      </c>
      <c r="J366" s="123">
        <v>3.0501</v>
      </c>
      <c r="K366" s="66" t="s">
        <v>369</v>
      </c>
      <c r="L366" s="66" t="s">
        <v>116</v>
      </c>
    </row>
    <row r="367" spans="1:12" x14ac:dyDescent="0.25">
      <c r="A367" s="107" t="str">
        <f t="shared" si="47"/>
        <v/>
      </c>
      <c r="B367" s="108" t="str">
        <f t="shared" si="55"/>
        <v/>
      </c>
      <c r="C367" s="117" t="str">
        <f t="shared" si="56"/>
        <v/>
      </c>
      <c r="D367" s="114" t="s">
        <v>308</v>
      </c>
      <c r="E367" s="114">
        <v>31.010100000000001</v>
      </c>
      <c r="F367" s="124" t="s">
        <v>380</v>
      </c>
      <c r="G367" s="124" t="s">
        <v>440</v>
      </c>
      <c r="H367" s="124" t="s">
        <v>720</v>
      </c>
      <c r="I367" s="125">
        <v>9.6</v>
      </c>
      <c r="J367" s="126">
        <v>31.010100000000001</v>
      </c>
      <c r="K367" s="66" t="s">
        <v>381</v>
      </c>
    </row>
    <row r="368" spans="1:12" x14ac:dyDescent="0.25">
      <c r="A368" s="105" t="str">
        <f t="shared" si="47"/>
        <v/>
      </c>
      <c r="B368" s="106" t="str">
        <f t="shared" si="55"/>
        <v xml:space="preserve">Speech &amp; Hearing Science </v>
      </c>
      <c r="C368" s="113">
        <f t="shared" si="56"/>
        <v>51.020400000000002</v>
      </c>
      <c r="D368" s="110" t="s">
        <v>310</v>
      </c>
      <c r="E368" s="110">
        <v>51.020400000000002</v>
      </c>
      <c r="F368" s="121" t="s">
        <v>384</v>
      </c>
      <c r="G368" s="121" t="s">
        <v>433</v>
      </c>
      <c r="H368" s="121" t="s">
        <v>721</v>
      </c>
      <c r="I368" s="122">
        <v>18.77</v>
      </c>
      <c r="J368" s="123">
        <v>51.020400000000002</v>
      </c>
      <c r="K368" s="66" t="s">
        <v>385</v>
      </c>
      <c r="L368" s="66" t="s">
        <v>117</v>
      </c>
    </row>
    <row r="369" spans="1:12" x14ac:dyDescent="0.25">
      <c r="A369" s="105" t="str">
        <f t="shared" si="47"/>
        <v/>
      </c>
      <c r="B369" s="106" t="str">
        <f t="shared" si="55"/>
        <v/>
      </c>
      <c r="C369" s="113" t="str">
        <f t="shared" si="56"/>
        <v/>
      </c>
      <c r="D369" s="114" t="s">
        <v>310</v>
      </c>
      <c r="E369" s="114">
        <v>51.020400000000002</v>
      </c>
      <c r="F369" s="124" t="s">
        <v>362</v>
      </c>
      <c r="G369" s="124" t="s">
        <v>702</v>
      </c>
      <c r="H369" s="124" t="s">
        <v>722</v>
      </c>
      <c r="I369" s="125">
        <v>8</v>
      </c>
      <c r="J369" s="126">
        <v>51.020400000000002</v>
      </c>
      <c r="K369" s="66" t="s">
        <v>363</v>
      </c>
    </row>
    <row r="370" spans="1:12" x14ac:dyDescent="0.25">
      <c r="A370" s="105" t="str">
        <f t="shared" si="47"/>
        <v/>
      </c>
      <c r="B370" s="106" t="str">
        <f t="shared" si="55"/>
        <v/>
      </c>
      <c r="C370" s="113" t="str">
        <f t="shared" si="56"/>
        <v/>
      </c>
      <c r="D370" s="114" t="s">
        <v>310</v>
      </c>
      <c r="E370" s="114">
        <v>51.020400000000002</v>
      </c>
      <c r="F370" s="124" t="s">
        <v>376</v>
      </c>
      <c r="G370" s="124" t="s">
        <v>550</v>
      </c>
      <c r="H370" s="124" t="s">
        <v>723</v>
      </c>
      <c r="I370" s="125">
        <v>11</v>
      </c>
      <c r="J370" s="126">
        <v>51.020200000000003</v>
      </c>
      <c r="K370" s="66" t="s">
        <v>377</v>
      </c>
    </row>
    <row r="371" spans="1:12" x14ac:dyDescent="0.25">
      <c r="A371" s="105" t="str">
        <f t="shared" si="47"/>
        <v/>
      </c>
      <c r="B371" s="106" t="str">
        <f t="shared" si="55"/>
        <v/>
      </c>
      <c r="C371" s="113" t="str">
        <f t="shared" si="56"/>
        <v/>
      </c>
      <c r="D371" s="114" t="s">
        <v>310</v>
      </c>
      <c r="E371" s="114">
        <v>51.020400000000002</v>
      </c>
      <c r="F371" s="124" t="s">
        <v>399</v>
      </c>
      <c r="G371" s="124" t="s">
        <v>607</v>
      </c>
      <c r="H371" s="124" t="s">
        <v>724</v>
      </c>
      <c r="I371" s="125">
        <v>12</v>
      </c>
      <c r="J371" s="126">
        <v>51.020099999999999</v>
      </c>
      <c r="K371" s="66" t="s">
        <v>400</v>
      </c>
    </row>
    <row r="372" spans="1:12" x14ac:dyDescent="0.25">
      <c r="A372" s="105" t="str">
        <f t="shared" si="47"/>
        <v/>
      </c>
      <c r="B372" s="106" t="str">
        <f t="shared" si="55"/>
        <v/>
      </c>
      <c r="C372" s="113" t="str">
        <f t="shared" si="56"/>
        <v/>
      </c>
      <c r="D372" s="114" t="s">
        <v>310</v>
      </c>
      <c r="E372" s="114">
        <v>51.020400000000002</v>
      </c>
      <c r="F372" s="124" t="s">
        <v>380</v>
      </c>
      <c r="G372" s="124" t="s">
        <v>440</v>
      </c>
      <c r="H372" s="124" t="s">
        <v>725</v>
      </c>
      <c r="I372" s="125">
        <v>7.68</v>
      </c>
      <c r="J372" s="126">
        <v>51.020400000000002</v>
      </c>
      <c r="K372" s="66" t="s">
        <v>381</v>
      </c>
    </row>
    <row r="373" spans="1:12" x14ac:dyDescent="0.25">
      <c r="A373" s="107" t="str">
        <f t="shared" si="47"/>
        <v/>
      </c>
      <c r="B373" s="108" t="str">
        <f t="shared" si="55"/>
        <v/>
      </c>
      <c r="C373" s="117" t="str">
        <f t="shared" si="56"/>
        <v/>
      </c>
      <c r="D373" s="118" t="s">
        <v>310</v>
      </c>
      <c r="E373" s="118">
        <v>51.020400000000002</v>
      </c>
      <c r="F373" s="127" t="s">
        <v>356</v>
      </c>
      <c r="G373" s="127" t="s">
        <v>565</v>
      </c>
      <c r="H373" s="127" t="s">
        <v>726</v>
      </c>
      <c r="I373" s="128">
        <v>15</v>
      </c>
      <c r="J373" s="129">
        <v>51.020400000000002</v>
      </c>
      <c r="K373" s="66" t="s">
        <v>357</v>
      </c>
    </row>
    <row r="374" spans="1:12" x14ac:dyDescent="0.25">
      <c r="A374" s="94" t="str">
        <f t="shared" ref="A374" si="57">IF(LEN($K374)&gt;3,$K374,"")</f>
        <v xml:space="preserve">Veterinary Medicine </v>
      </c>
      <c r="B374" s="95"/>
      <c r="C374" s="96"/>
      <c r="D374" s="97"/>
      <c r="E374" s="97"/>
      <c r="F374" s="97"/>
      <c r="G374" s="97"/>
      <c r="H374" s="97"/>
      <c r="I374" s="101"/>
      <c r="J374" s="102"/>
      <c r="K374" s="66" t="s">
        <v>312</v>
      </c>
      <c r="L374" s="66" t="s">
        <v>135</v>
      </c>
    </row>
    <row r="375" spans="1:12" x14ac:dyDescent="0.25">
      <c r="A375" s="103" t="str">
        <f t="shared" si="47"/>
        <v/>
      </c>
      <c r="B375" s="104" t="str">
        <f t="shared" ref="B375:B384" si="58">IF(LEN($K375)&gt;3,"",IF(D375=D374,"",D375))</f>
        <v xml:space="preserve">Veterinary Medicine Admin </v>
      </c>
      <c r="C375" s="109">
        <f t="shared" ref="C375:C384" si="59">IF(LEN($K375)&gt;3,"",IF(E375=E374,"",E375))</f>
        <v>51.240099999999998</v>
      </c>
      <c r="D375" s="110" t="s">
        <v>727</v>
      </c>
      <c r="E375" s="110">
        <v>51.240099999999998</v>
      </c>
      <c r="F375" s="121" t="s">
        <v>384</v>
      </c>
      <c r="G375" s="121" t="s">
        <v>728</v>
      </c>
      <c r="H375" s="121" t="s">
        <v>729</v>
      </c>
      <c r="I375" s="122">
        <v>3</v>
      </c>
      <c r="J375" s="123">
        <v>51.240099999999998</v>
      </c>
      <c r="K375" s="66" t="s">
        <v>385</v>
      </c>
      <c r="L375" s="66" t="s">
        <v>118</v>
      </c>
    </row>
    <row r="376" spans="1:12" x14ac:dyDescent="0.25">
      <c r="A376" s="105" t="str">
        <f t="shared" si="47"/>
        <v/>
      </c>
      <c r="B376" s="106" t="str">
        <f t="shared" si="58"/>
        <v/>
      </c>
      <c r="C376" s="113" t="str">
        <f t="shared" si="59"/>
        <v/>
      </c>
      <c r="D376" s="114" t="s">
        <v>727</v>
      </c>
      <c r="E376" s="114">
        <v>51.240099999999998</v>
      </c>
      <c r="F376" s="124" t="s">
        <v>370</v>
      </c>
      <c r="G376" s="124" t="s">
        <v>728</v>
      </c>
      <c r="H376" s="124" t="s">
        <v>730</v>
      </c>
      <c r="I376" s="125">
        <v>14</v>
      </c>
      <c r="J376" s="126">
        <v>51.240099999999998</v>
      </c>
      <c r="K376" s="66" t="s">
        <v>371</v>
      </c>
    </row>
    <row r="377" spans="1:12" x14ac:dyDescent="0.25">
      <c r="A377" s="105" t="str">
        <f t="shared" si="47"/>
        <v/>
      </c>
      <c r="B377" s="106" t="str">
        <f t="shared" si="58"/>
        <v/>
      </c>
      <c r="C377" s="113" t="str">
        <f t="shared" si="59"/>
        <v/>
      </c>
      <c r="D377" s="114" t="s">
        <v>727</v>
      </c>
      <c r="E377" s="114">
        <v>51.240099999999998</v>
      </c>
      <c r="F377" s="124" t="s">
        <v>370</v>
      </c>
      <c r="G377" s="124" t="s">
        <v>728</v>
      </c>
      <c r="H377" s="124" t="s">
        <v>731</v>
      </c>
      <c r="I377" s="125">
        <v>25</v>
      </c>
      <c r="J377" s="126">
        <v>51.240099999999998</v>
      </c>
      <c r="K377" s="66" t="s">
        <v>371</v>
      </c>
    </row>
    <row r="378" spans="1:12" x14ac:dyDescent="0.25">
      <c r="A378" s="105" t="str">
        <f t="shared" si="47"/>
        <v/>
      </c>
      <c r="B378" s="106" t="str">
        <f t="shared" si="58"/>
        <v/>
      </c>
      <c r="C378" s="113" t="str">
        <f t="shared" si="59"/>
        <v/>
      </c>
      <c r="D378" s="114" t="s">
        <v>727</v>
      </c>
      <c r="E378" s="114">
        <v>51.240099999999998</v>
      </c>
      <c r="F378" s="124" t="s">
        <v>370</v>
      </c>
      <c r="G378" s="124" t="s">
        <v>728</v>
      </c>
      <c r="H378" s="124" t="s">
        <v>732</v>
      </c>
      <c r="I378" s="125">
        <v>25</v>
      </c>
      <c r="J378" s="126">
        <v>51.240099999999998</v>
      </c>
      <c r="K378" s="66" t="s">
        <v>371</v>
      </c>
    </row>
    <row r="379" spans="1:12" x14ac:dyDescent="0.25">
      <c r="A379" s="105" t="str">
        <f t="shared" si="47"/>
        <v/>
      </c>
      <c r="B379" s="106" t="str">
        <f t="shared" si="58"/>
        <v/>
      </c>
      <c r="C379" s="113" t="str">
        <f t="shared" si="59"/>
        <v/>
      </c>
      <c r="D379" s="114" t="s">
        <v>727</v>
      </c>
      <c r="E379" s="114">
        <v>51.240099999999998</v>
      </c>
      <c r="F379" s="124" t="s">
        <v>366</v>
      </c>
      <c r="G379" s="124" t="s">
        <v>733</v>
      </c>
      <c r="H379" s="124" t="s">
        <v>734</v>
      </c>
      <c r="I379" s="125">
        <v>1</v>
      </c>
      <c r="J379" s="126">
        <v>51.240099999999998</v>
      </c>
      <c r="K379" s="66" t="s">
        <v>367</v>
      </c>
    </row>
    <row r="380" spans="1:12" x14ac:dyDescent="0.25">
      <c r="A380" s="105" t="str">
        <f t="shared" si="47"/>
        <v/>
      </c>
      <c r="B380" s="106" t="str">
        <f t="shared" si="58"/>
        <v/>
      </c>
      <c r="C380" s="113" t="str">
        <f t="shared" si="59"/>
        <v/>
      </c>
      <c r="D380" s="114" t="s">
        <v>727</v>
      </c>
      <c r="E380" s="114">
        <v>51.240099999999998</v>
      </c>
      <c r="F380" s="124" t="s">
        <v>368</v>
      </c>
      <c r="G380" s="124" t="s">
        <v>735</v>
      </c>
      <c r="H380" s="124" t="s">
        <v>736</v>
      </c>
      <c r="I380" s="125">
        <v>23</v>
      </c>
      <c r="J380" s="126">
        <v>51.250100000000003</v>
      </c>
      <c r="K380" s="66" t="s">
        <v>369</v>
      </c>
    </row>
    <row r="381" spans="1:12" x14ac:dyDescent="0.25">
      <c r="A381" s="105" t="str">
        <f t="shared" si="47"/>
        <v/>
      </c>
      <c r="B381" s="106" t="str">
        <f t="shared" si="58"/>
        <v/>
      </c>
      <c r="C381" s="113" t="str">
        <f t="shared" si="59"/>
        <v/>
      </c>
      <c r="D381" s="114" t="s">
        <v>727</v>
      </c>
      <c r="E381" s="114">
        <v>51.240099999999998</v>
      </c>
      <c r="F381" s="124" t="s">
        <v>376</v>
      </c>
      <c r="G381" s="124" t="s">
        <v>728</v>
      </c>
      <c r="H381" s="124" t="s">
        <v>737</v>
      </c>
      <c r="I381" s="125">
        <v>33</v>
      </c>
      <c r="J381" s="126">
        <v>51.250100000000003</v>
      </c>
      <c r="K381" s="66" t="s">
        <v>377</v>
      </c>
    </row>
    <row r="382" spans="1:12" x14ac:dyDescent="0.25">
      <c r="A382" s="105" t="str">
        <f t="shared" si="47"/>
        <v/>
      </c>
      <c r="B382" s="106" t="str">
        <f t="shared" si="58"/>
        <v/>
      </c>
      <c r="C382" s="113" t="str">
        <f t="shared" si="59"/>
        <v/>
      </c>
      <c r="D382" s="114" t="s">
        <v>727</v>
      </c>
      <c r="E382" s="114">
        <v>51.240099999999998</v>
      </c>
      <c r="F382" s="124" t="s">
        <v>376</v>
      </c>
      <c r="G382" s="124" t="s">
        <v>728</v>
      </c>
      <c r="H382" s="124" t="s">
        <v>738</v>
      </c>
      <c r="I382" s="125">
        <v>14.8</v>
      </c>
      <c r="J382" s="126">
        <v>51.250999999999998</v>
      </c>
      <c r="K382" s="66" t="s">
        <v>377</v>
      </c>
    </row>
    <row r="383" spans="1:12" x14ac:dyDescent="0.25">
      <c r="A383" s="105" t="str">
        <f t="shared" si="47"/>
        <v/>
      </c>
      <c r="B383" s="106" t="str">
        <f t="shared" si="58"/>
        <v/>
      </c>
      <c r="C383" s="113" t="str">
        <f t="shared" si="59"/>
        <v/>
      </c>
      <c r="D383" s="114" t="s">
        <v>727</v>
      </c>
      <c r="E383" s="114">
        <v>51.240099999999998</v>
      </c>
      <c r="F383" s="124" t="s">
        <v>399</v>
      </c>
      <c r="G383" s="124" t="s">
        <v>728</v>
      </c>
      <c r="H383" s="124" t="s">
        <v>739</v>
      </c>
      <c r="I383" s="125">
        <v>13</v>
      </c>
      <c r="J383" s="126">
        <v>51.240099999999998</v>
      </c>
      <c r="K383" s="66" t="s">
        <v>400</v>
      </c>
    </row>
    <row r="384" spans="1:12" x14ac:dyDescent="0.25">
      <c r="A384" s="107" t="str">
        <f t="shared" si="47"/>
        <v/>
      </c>
      <c r="B384" s="108" t="str">
        <f t="shared" si="58"/>
        <v/>
      </c>
      <c r="C384" s="117" t="str">
        <f t="shared" si="59"/>
        <v/>
      </c>
      <c r="D384" s="118" t="s">
        <v>727</v>
      </c>
      <c r="E384" s="118">
        <v>51.240099999999998</v>
      </c>
      <c r="F384" s="127" t="s">
        <v>358</v>
      </c>
      <c r="G384" s="127" t="s">
        <v>740</v>
      </c>
      <c r="H384" s="127" t="s">
        <v>741</v>
      </c>
      <c r="I384" s="128">
        <v>13</v>
      </c>
      <c r="J384" s="129">
        <v>51.240099999999998</v>
      </c>
      <c r="K384" s="66" t="s">
        <v>359</v>
      </c>
    </row>
    <row r="385" spans="1:12" x14ac:dyDescent="0.25">
      <c r="A385" s="94" t="str">
        <f t="shared" si="47"/>
        <v xml:space="preserve">Labor and Employment Relations </v>
      </c>
      <c r="B385" s="95"/>
      <c r="C385" s="96"/>
      <c r="D385" s="97"/>
      <c r="E385" s="97"/>
      <c r="F385" s="97"/>
      <c r="G385" s="97"/>
      <c r="H385" s="97"/>
      <c r="I385" s="101"/>
      <c r="J385" s="102"/>
      <c r="K385" s="66" t="s">
        <v>315</v>
      </c>
      <c r="L385" s="66" t="s">
        <v>136</v>
      </c>
    </row>
    <row r="386" spans="1:12" x14ac:dyDescent="0.25">
      <c r="A386" s="103" t="str">
        <f t="shared" si="47"/>
        <v/>
      </c>
      <c r="B386" s="104" t="str">
        <f t="shared" ref="B386:C391" si="60">IF(LEN($K386)&gt;3,"",IF(D386=D385,"",D386))</f>
        <v xml:space="preserve">School of Labor &amp; Employee Rel </v>
      </c>
      <c r="C386" s="109">
        <f t="shared" si="60"/>
        <v>52.100200000000001</v>
      </c>
      <c r="D386" s="110" t="s">
        <v>317</v>
      </c>
      <c r="E386" s="110">
        <v>52.100200000000001</v>
      </c>
      <c r="F386" s="110" t="s">
        <v>384</v>
      </c>
      <c r="G386" s="110" t="s">
        <v>476</v>
      </c>
      <c r="H386" s="110" t="s">
        <v>476</v>
      </c>
      <c r="I386" s="111">
        <v>62</v>
      </c>
      <c r="J386" s="112">
        <v>52.020099999999999</v>
      </c>
      <c r="K386" s="66" t="s">
        <v>385</v>
      </c>
      <c r="L386" s="66" t="s">
        <v>119</v>
      </c>
    </row>
    <row r="387" spans="1:12" x14ac:dyDescent="0.25">
      <c r="A387" s="105" t="str">
        <f t="shared" si="47"/>
        <v/>
      </c>
      <c r="B387" s="106" t="str">
        <f t="shared" si="60"/>
        <v/>
      </c>
      <c r="C387" s="113" t="str">
        <f t="shared" si="60"/>
        <v/>
      </c>
      <c r="D387" s="114" t="s">
        <v>317</v>
      </c>
      <c r="E387" s="114">
        <v>52.100200000000001</v>
      </c>
      <c r="F387" s="114" t="s">
        <v>366</v>
      </c>
      <c r="G387" s="114" t="s">
        <v>742</v>
      </c>
      <c r="H387" s="114" t="s">
        <v>743</v>
      </c>
      <c r="I387" s="115">
        <v>14</v>
      </c>
      <c r="J387" s="116">
        <v>52.100200000000001</v>
      </c>
      <c r="K387" s="66" t="s">
        <v>367</v>
      </c>
    </row>
    <row r="388" spans="1:12" x14ac:dyDescent="0.25">
      <c r="A388" s="105" t="str">
        <f t="shared" si="47"/>
        <v/>
      </c>
      <c r="B388" s="106" t="str">
        <f t="shared" si="60"/>
        <v/>
      </c>
      <c r="C388" s="113" t="str">
        <f t="shared" si="60"/>
        <v/>
      </c>
      <c r="D388" s="114" t="s">
        <v>317</v>
      </c>
      <c r="E388" s="114">
        <v>52.100200000000001</v>
      </c>
      <c r="F388" s="114" t="s">
        <v>368</v>
      </c>
      <c r="G388" s="114" t="s">
        <v>480</v>
      </c>
      <c r="H388" s="114" t="s">
        <v>744</v>
      </c>
      <c r="I388" s="115">
        <v>13</v>
      </c>
      <c r="J388" s="116">
        <v>52.100200000000001</v>
      </c>
      <c r="K388" s="66" t="s">
        <v>369</v>
      </c>
    </row>
    <row r="389" spans="1:12" x14ac:dyDescent="0.25">
      <c r="A389" s="105" t="str">
        <f t="shared" si="47"/>
        <v/>
      </c>
      <c r="B389" s="106" t="str">
        <f t="shared" si="60"/>
        <v/>
      </c>
      <c r="C389" s="113" t="str">
        <f t="shared" si="60"/>
        <v/>
      </c>
      <c r="D389" s="114" t="s">
        <v>317</v>
      </c>
      <c r="E389" s="114">
        <v>52.100200000000001</v>
      </c>
      <c r="F389" s="114" t="s">
        <v>376</v>
      </c>
      <c r="G389" s="114" t="s">
        <v>466</v>
      </c>
      <c r="H389" s="114" t="s">
        <v>485</v>
      </c>
      <c r="I389" s="115">
        <v>20</v>
      </c>
      <c r="J389" s="116">
        <v>52.100099999999998</v>
      </c>
      <c r="K389" s="66" t="s">
        <v>377</v>
      </c>
    </row>
    <row r="390" spans="1:12" x14ac:dyDescent="0.25">
      <c r="A390" s="105" t="str">
        <f t="shared" ref="A390:A401" si="61">IF(LEN($K390)&gt;3,$K390,"")</f>
        <v/>
      </c>
      <c r="B390" s="106" t="str">
        <f t="shared" si="60"/>
        <v/>
      </c>
      <c r="C390" s="113" t="str">
        <f t="shared" si="60"/>
        <v/>
      </c>
      <c r="D390" s="114" t="s">
        <v>317</v>
      </c>
      <c r="E390" s="114">
        <v>52.100200000000001</v>
      </c>
      <c r="F390" s="114" t="s">
        <v>386</v>
      </c>
      <c r="G390" s="114" t="s">
        <v>745</v>
      </c>
      <c r="H390" s="114" t="s">
        <v>746</v>
      </c>
      <c r="I390" s="115">
        <v>16</v>
      </c>
      <c r="J390" s="116">
        <v>52.100200000000001</v>
      </c>
      <c r="K390" s="66" t="s">
        <v>387</v>
      </c>
    </row>
    <row r="391" spans="1:12" x14ac:dyDescent="0.25">
      <c r="A391" s="107" t="str">
        <f t="shared" si="61"/>
        <v/>
      </c>
      <c r="B391" s="108" t="str">
        <f t="shared" si="60"/>
        <v/>
      </c>
      <c r="C391" s="117" t="str">
        <f t="shared" si="60"/>
        <v/>
      </c>
      <c r="D391" s="118" t="s">
        <v>317</v>
      </c>
      <c r="E391" s="118">
        <v>52.100200000000001</v>
      </c>
      <c r="F391" s="118" t="s">
        <v>386</v>
      </c>
      <c r="G391" s="118" t="s">
        <v>745</v>
      </c>
      <c r="H391" s="118" t="s">
        <v>747</v>
      </c>
      <c r="I391" s="119">
        <v>11</v>
      </c>
      <c r="J391" s="120">
        <v>52.100200000000001</v>
      </c>
      <c r="K391" s="66" t="s">
        <v>387</v>
      </c>
    </row>
    <row r="392" spans="1:12" x14ac:dyDescent="0.25">
      <c r="A392" s="94" t="str">
        <f t="shared" si="61"/>
        <v xml:space="preserve">School of Social Work </v>
      </c>
      <c r="B392" s="95"/>
      <c r="C392" s="96"/>
      <c r="D392" s="97"/>
      <c r="E392" s="97"/>
      <c r="F392" s="97"/>
      <c r="G392" s="97"/>
      <c r="H392" s="97"/>
      <c r="I392" s="101"/>
      <c r="J392" s="102"/>
      <c r="K392" s="66" t="s">
        <v>319</v>
      </c>
      <c r="L392" s="66" t="s">
        <v>137</v>
      </c>
    </row>
    <row r="393" spans="1:12" x14ac:dyDescent="0.25">
      <c r="A393" s="103" t="str">
        <f t="shared" si="61"/>
        <v/>
      </c>
      <c r="B393" s="104" t="str">
        <f t="shared" ref="B393:C396" si="62">IF(LEN($K393)&gt;3,"",IF(D393=D392,"",D393))</f>
        <v xml:space="preserve">School of Social Work </v>
      </c>
      <c r="C393" s="109">
        <f t="shared" si="62"/>
        <v>44.070099999999996</v>
      </c>
      <c r="D393" s="110" t="s">
        <v>319</v>
      </c>
      <c r="E393" s="110">
        <v>44.070099999999996</v>
      </c>
      <c r="F393" s="110" t="s">
        <v>382</v>
      </c>
      <c r="G393" s="110" t="s">
        <v>748</v>
      </c>
      <c r="H393" s="110" t="s">
        <v>749</v>
      </c>
      <c r="I393" s="111">
        <v>18</v>
      </c>
      <c r="J393" s="112">
        <v>44.070099999999996</v>
      </c>
      <c r="K393" s="66" t="s">
        <v>383</v>
      </c>
      <c r="L393" s="66" t="s">
        <v>120</v>
      </c>
    </row>
    <row r="394" spans="1:12" x14ac:dyDescent="0.25">
      <c r="A394" s="105" t="str">
        <f t="shared" si="61"/>
        <v/>
      </c>
      <c r="B394" s="106" t="str">
        <f t="shared" si="62"/>
        <v/>
      </c>
      <c r="C394" s="113" t="str">
        <f t="shared" si="62"/>
        <v/>
      </c>
      <c r="D394" s="114" t="s">
        <v>319</v>
      </c>
      <c r="E394" s="114">
        <v>44.070099999999996</v>
      </c>
      <c r="F394" s="124" t="s">
        <v>391</v>
      </c>
      <c r="G394" s="124" t="s">
        <v>749</v>
      </c>
      <c r="H394" s="124" t="s">
        <v>749</v>
      </c>
      <c r="I394" s="125">
        <v>29.84</v>
      </c>
      <c r="J394" s="126">
        <v>44.070099999999996</v>
      </c>
      <c r="K394" s="66" t="s">
        <v>392</v>
      </c>
    </row>
    <row r="395" spans="1:12" x14ac:dyDescent="0.25">
      <c r="A395" s="105" t="str">
        <f t="shared" si="61"/>
        <v/>
      </c>
      <c r="B395" s="106" t="str">
        <f t="shared" si="62"/>
        <v/>
      </c>
      <c r="C395" s="113" t="str">
        <f t="shared" si="62"/>
        <v/>
      </c>
      <c r="D395" s="114" t="s">
        <v>319</v>
      </c>
      <c r="E395" s="114">
        <v>44.070099999999996</v>
      </c>
      <c r="F395" s="124" t="s">
        <v>374</v>
      </c>
      <c r="G395" s="124" t="s">
        <v>750</v>
      </c>
      <c r="H395" s="124" t="s">
        <v>748</v>
      </c>
      <c r="I395" s="125">
        <v>23</v>
      </c>
      <c r="J395" s="126">
        <v>44.070099999999996</v>
      </c>
      <c r="K395" s="66" t="s">
        <v>375</v>
      </c>
    </row>
    <row r="396" spans="1:12" x14ac:dyDescent="0.25">
      <c r="A396" s="107" t="str">
        <f t="shared" si="61"/>
        <v/>
      </c>
      <c r="B396" s="108" t="str">
        <f t="shared" si="62"/>
        <v/>
      </c>
      <c r="C396" s="117" t="str">
        <f t="shared" si="62"/>
        <v/>
      </c>
      <c r="D396" s="118" t="s">
        <v>319</v>
      </c>
      <c r="E396" s="118">
        <v>44.070099999999996</v>
      </c>
      <c r="F396" s="118" t="s">
        <v>364</v>
      </c>
      <c r="G396" s="118" t="s">
        <v>748</v>
      </c>
      <c r="H396" s="118" t="s">
        <v>748</v>
      </c>
      <c r="I396" s="119">
        <v>40.1</v>
      </c>
      <c r="J396" s="120">
        <v>44.070099999999996</v>
      </c>
      <c r="K396" s="66" t="s">
        <v>365</v>
      </c>
    </row>
    <row r="397" spans="1:12" x14ac:dyDescent="0.25">
      <c r="A397" s="94" t="str">
        <f t="shared" si="61"/>
        <v xml:space="preserve">School of Information Sciences </v>
      </c>
      <c r="B397" s="95"/>
      <c r="C397" s="96"/>
      <c r="D397" s="97"/>
      <c r="E397" s="97"/>
      <c r="F397" s="97"/>
      <c r="G397" s="97"/>
      <c r="H397" s="97"/>
      <c r="I397" s="101"/>
      <c r="J397" s="102"/>
      <c r="K397" s="66" t="s">
        <v>322</v>
      </c>
      <c r="L397" s="66" t="s">
        <v>138</v>
      </c>
    </row>
    <row r="398" spans="1:12" x14ac:dyDescent="0.25">
      <c r="A398" s="103" t="str">
        <f t="shared" si="61"/>
        <v/>
      </c>
      <c r="B398" s="104" t="str">
        <f t="shared" ref="B398:C401" si="63">IF(LEN($K398)&gt;3,"",IF(D398=D397,"",D398))</f>
        <v xml:space="preserve">School of Information Sciences </v>
      </c>
      <c r="C398" s="109">
        <f t="shared" si="63"/>
        <v>25.010100000000001</v>
      </c>
      <c r="D398" s="110" t="s">
        <v>322</v>
      </c>
      <c r="E398" s="110">
        <v>25.010100000000001</v>
      </c>
      <c r="F398" s="110" t="s">
        <v>354</v>
      </c>
      <c r="G398" s="110" t="s">
        <v>751</v>
      </c>
      <c r="H398" s="110" t="s">
        <v>752</v>
      </c>
      <c r="I398" s="111">
        <v>14</v>
      </c>
      <c r="J398" s="112">
        <v>25.010100000000001</v>
      </c>
      <c r="K398" s="66" t="s">
        <v>355</v>
      </c>
      <c r="L398" s="66" t="s">
        <v>121</v>
      </c>
    </row>
    <row r="399" spans="1:12" x14ac:dyDescent="0.25">
      <c r="A399" s="105" t="str">
        <f t="shared" si="61"/>
        <v/>
      </c>
      <c r="B399" s="106" t="str">
        <f t="shared" si="63"/>
        <v/>
      </c>
      <c r="C399" s="113" t="str">
        <f t="shared" si="63"/>
        <v/>
      </c>
      <c r="D399" s="114" t="s">
        <v>322</v>
      </c>
      <c r="E399" s="114">
        <v>25.010100000000001</v>
      </c>
      <c r="F399" s="114" t="s">
        <v>374</v>
      </c>
      <c r="G399" s="114" t="s">
        <v>753</v>
      </c>
      <c r="H399" s="114" t="s">
        <v>754</v>
      </c>
      <c r="I399" s="115">
        <v>20</v>
      </c>
      <c r="J399" s="116">
        <v>25.010100000000001</v>
      </c>
      <c r="K399" s="66" t="s">
        <v>375</v>
      </c>
    </row>
    <row r="400" spans="1:12" x14ac:dyDescent="0.25">
      <c r="A400" s="105" t="str">
        <f t="shared" si="61"/>
        <v/>
      </c>
      <c r="B400" s="106" t="str">
        <f t="shared" si="63"/>
        <v/>
      </c>
      <c r="C400" s="113" t="str">
        <f t="shared" si="63"/>
        <v/>
      </c>
      <c r="D400" s="114" t="s">
        <v>322</v>
      </c>
      <c r="E400" s="114">
        <v>25.010100000000001</v>
      </c>
      <c r="F400" s="124" t="s">
        <v>364</v>
      </c>
      <c r="G400" s="124" t="s">
        <v>755</v>
      </c>
      <c r="H400" s="124" t="s">
        <v>755</v>
      </c>
      <c r="I400" s="125">
        <v>29.75</v>
      </c>
      <c r="J400" s="126">
        <v>11.040100000000001</v>
      </c>
      <c r="K400" s="66" t="s">
        <v>365</v>
      </c>
    </row>
    <row r="401" spans="1:11" x14ac:dyDescent="0.25">
      <c r="A401" s="107" t="str">
        <f t="shared" si="61"/>
        <v/>
      </c>
      <c r="B401" s="108" t="str">
        <f t="shared" si="63"/>
        <v/>
      </c>
      <c r="C401" s="117" t="str">
        <f t="shared" si="63"/>
        <v/>
      </c>
      <c r="D401" s="118" t="s">
        <v>322</v>
      </c>
      <c r="E401" s="118">
        <v>25.010100000000001</v>
      </c>
      <c r="F401" s="118" t="s">
        <v>341</v>
      </c>
      <c r="G401" s="118" t="s">
        <v>756</v>
      </c>
      <c r="H401" s="118" t="s">
        <v>757</v>
      </c>
      <c r="I401" s="119">
        <v>11.5</v>
      </c>
      <c r="J401" s="120">
        <v>11.040100000000001</v>
      </c>
      <c r="K401" s="66" t="s">
        <v>342</v>
      </c>
    </row>
  </sheetData>
  <mergeCells count="4">
    <mergeCell ref="D5:J5"/>
    <mergeCell ref="A6:C6"/>
    <mergeCell ref="F6:J6"/>
    <mergeCell ref="K6:K7"/>
  </mergeCells>
  <conditionalFormatting sqref="A8:J8">
    <cfRule type="expression" dxfId="1" priority="2" stopIfTrue="1">
      <formula>"len($K$8) &gt; 3"</formula>
    </cfRule>
  </conditionalFormatting>
  <conditionalFormatting sqref="A42:J42">
    <cfRule type="expression" dxfId="0" priority="1" stopIfTrue="1">
      <formula>"len($K$8) &gt; 3"</formula>
    </cfRule>
  </conditionalFormatting>
  <printOptions horizontalCentered="1"/>
  <pageMargins left="0" right="0" top="0.75" bottom="0.75" header="0.3" footer="0.3"/>
  <pageSetup scale="69" orientation="landscape" r:id="rId1"/>
  <rowBreaks count="17" manualBreakCount="17">
    <brk id="41" max="9" man="1"/>
    <brk id="60" max="9" man="1"/>
    <brk id="87" max="9" man="1"/>
    <brk id="113" max="9" man="1"/>
    <brk id="152" max="9" man="1"/>
    <brk id="182" max="9" man="1"/>
    <brk id="193" max="9" man="1"/>
    <brk id="202" max="9" man="1"/>
    <brk id="242" max="9" man="1"/>
    <brk id="279" max="9" man="1"/>
    <brk id="316" max="9" man="1"/>
    <brk id="328" max="9" man="1"/>
    <brk id="359" max="9" man="1"/>
    <brk id="373" max="9" man="1"/>
    <brk id="384" max="9" man="1"/>
    <brk id="391" max="9" man="1"/>
    <brk id="39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0"/>
  <sheetViews>
    <sheetView zoomScaleNormal="100" zoomScaleSheetLayoutView="80" workbookViewId="0"/>
  </sheetViews>
  <sheetFormatPr defaultRowHeight="14.25" x14ac:dyDescent="0.2"/>
  <cols>
    <col min="1" max="1" width="3.875" customWidth="1"/>
    <col min="2" max="2" width="4.625" customWidth="1"/>
    <col min="3" max="3" width="37.875" customWidth="1"/>
    <col min="4" max="4" width="18.125" style="26" customWidth="1"/>
    <col min="5" max="5" width="14.5" style="61" customWidth="1"/>
    <col min="6" max="6" width="4.5" style="31" hidden="1" customWidth="1"/>
  </cols>
  <sheetData>
    <row r="1" spans="2:6" ht="15" x14ac:dyDescent="0.25">
      <c r="B1" s="58"/>
      <c r="C1" s="153" t="s">
        <v>39</v>
      </c>
      <c r="D1" s="153"/>
      <c r="E1" s="153"/>
      <c r="F1" s="79"/>
    </row>
    <row r="2" spans="2:6" ht="15" x14ac:dyDescent="0.25">
      <c r="C2" s="154" t="str">
        <f>'2.College'!E1</f>
        <v>2015-16</v>
      </c>
      <c r="D2" s="153"/>
      <c r="E2" s="153"/>
    </row>
    <row r="3" spans="2:6" x14ac:dyDescent="0.2">
      <c r="C3" s="155" t="s">
        <v>34</v>
      </c>
      <c r="D3" s="155"/>
      <c r="E3" s="155"/>
    </row>
    <row r="4" spans="2:6" x14ac:dyDescent="0.2">
      <c r="C4" s="59"/>
      <c r="E4" s="50"/>
    </row>
    <row r="5" spans="2:6" s="16" customFormat="1" ht="15" x14ac:dyDescent="0.25">
      <c r="C5" s="16" t="s">
        <v>16</v>
      </c>
      <c r="D5" s="17" t="s">
        <v>17</v>
      </c>
      <c r="E5" s="60" t="s">
        <v>35</v>
      </c>
      <c r="F5" s="31"/>
    </row>
    <row r="6" spans="2:6" s="16" customFormat="1" ht="15" x14ac:dyDescent="0.25">
      <c r="C6" s="16" t="s">
        <v>330</v>
      </c>
      <c r="D6" s="135" t="s">
        <v>331</v>
      </c>
      <c r="E6" s="60">
        <v>23152.59</v>
      </c>
      <c r="F6" s="31"/>
    </row>
    <row r="7" spans="2:6" x14ac:dyDescent="0.2">
      <c r="C7" t="s">
        <v>332</v>
      </c>
      <c r="D7" s="136" t="s">
        <v>333</v>
      </c>
      <c r="E7" s="61">
        <v>1259</v>
      </c>
      <c r="F7" s="31" t="s">
        <v>334</v>
      </c>
    </row>
    <row r="8" spans="2:6" x14ac:dyDescent="0.2">
      <c r="C8" t="s">
        <v>335</v>
      </c>
      <c r="D8" s="136" t="s">
        <v>333</v>
      </c>
      <c r="E8" s="61">
        <v>1319.22</v>
      </c>
      <c r="F8" s="31" t="s">
        <v>336</v>
      </c>
    </row>
    <row r="9" spans="2:6" x14ac:dyDescent="0.2">
      <c r="C9" t="s">
        <v>337</v>
      </c>
      <c r="D9" s="136" t="s">
        <v>333</v>
      </c>
      <c r="E9" s="61">
        <v>1146.29</v>
      </c>
      <c r="F9" s="31" t="s">
        <v>338</v>
      </c>
    </row>
    <row r="10" spans="2:6" x14ac:dyDescent="0.2">
      <c r="C10" t="s">
        <v>339</v>
      </c>
      <c r="D10" s="136" t="s">
        <v>333</v>
      </c>
      <c r="E10" s="61">
        <v>916.73</v>
      </c>
      <c r="F10" s="31" t="s">
        <v>340</v>
      </c>
    </row>
    <row r="11" spans="2:6" x14ac:dyDescent="0.2">
      <c r="C11" t="s">
        <v>341</v>
      </c>
      <c r="D11" s="136" t="s">
        <v>333</v>
      </c>
      <c r="E11" s="61">
        <v>1264.76</v>
      </c>
      <c r="F11" s="31" t="s">
        <v>342</v>
      </c>
    </row>
    <row r="12" spans="2:6" x14ac:dyDescent="0.2">
      <c r="C12" t="s">
        <v>343</v>
      </c>
      <c r="D12" s="136" t="s">
        <v>333</v>
      </c>
      <c r="E12" s="61">
        <v>905.7</v>
      </c>
      <c r="F12" s="31" t="s">
        <v>344</v>
      </c>
    </row>
    <row r="13" spans="2:6" x14ac:dyDescent="0.2">
      <c r="C13" t="s">
        <v>345</v>
      </c>
      <c r="D13" s="136" t="s">
        <v>333</v>
      </c>
      <c r="E13" s="61">
        <v>771.63</v>
      </c>
      <c r="F13" s="31" t="s">
        <v>318</v>
      </c>
    </row>
    <row r="14" spans="2:6" x14ac:dyDescent="0.2">
      <c r="C14" t="s">
        <v>346</v>
      </c>
      <c r="D14" s="136" t="s">
        <v>333</v>
      </c>
      <c r="E14" s="61">
        <v>1065.8900000000001</v>
      </c>
      <c r="F14" s="31" t="s">
        <v>347</v>
      </c>
    </row>
    <row r="15" spans="2:6" x14ac:dyDescent="0.2">
      <c r="C15" t="s">
        <v>348</v>
      </c>
      <c r="D15" s="136" t="s">
        <v>333</v>
      </c>
      <c r="E15" s="61">
        <v>1503</v>
      </c>
      <c r="F15" s="31" t="s">
        <v>349</v>
      </c>
    </row>
    <row r="16" spans="2:6" x14ac:dyDescent="0.2">
      <c r="C16" t="s">
        <v>350</v>
      </c>
      <c r="D16" s="136" t="s">
        <v>333</v>
      </c>
      <c r="E16" s="61">
        <v>978</v>
      </c>
      <c r="F16" s="31" t="s">
        <v>351</v>
      </c>
    </row>
    <row r="17" spans="3:6" x14ac:dyDescent="0.2">
      <c r="C17" t="s">
        <v>352</v>
      </c>
      <c r="D17" s="136" t="s">
        <v>333</v>
      </c>
      <c r="E17" s="61">
        <v>1809.05</v>
      </c>
      <c r="F17" s="31" t="s">
        <v>353</v>
      </c>
    </row>
    <row r="18" spans="3:6" x14ac:dyDescent="0.2">
      <c r="C18" t="s">
        <v>354</v>
      </c>
      <c r="D18" s="136" t="s">
        <v>333</v>
      </c>
      <c r="E18" s="61">
        <v>1362</v>
      </c>
      <c r="F18" s="31" t="s">
        <v>355</v>
      </c>
    </row>
    <row r="19" spans="3:6" x14ac:dyDescent="0.2">
      <c r="C19" t="s">
        <v>356</v>
      </c>
      <c r="D19" s="136" t="s">
        <v>333</v>
      </c>
      <c r="E19" s="61">
        <v>1035</v>
      </c>
      <c r="F19" s="31" t="s">
        <v>357</v>
      </c>
    </row>
    <row r="20" spans="3:6" x14ac:dyDescent="0.2">
      <c r="C20" t="s">
        <v>358</v>
      </c>
      <c r="D20" s="136" t="s">
        <v>333</v>
      </c>
      <c r="E20" s="61">
        <v>1284</v>
      </c>
      <c r="F20" s="31" t="s">
        <v>359</v>
      </c>
    </row>
    <row r="21" spans="3:6" x14ac:dyDescent="0.2">
      <c r="C21" t="s">
        <v>360</v>
      </c>
      <c r="D21" s="136" t="s">
        <v>333</v>
      </c>
      <c r="E21" s="61">
        <v>978.33</v>
      </c>
      <c r="F21" s="31" t="s">
        <v>361</v>
      </c>
    </row>
    <row r="22" spans="3:6" x14ac:dyDescent="0.2">
      <c r="C22" t="s">
        <v>362</v>
      </c>
      <c r="D22" s="136" t="s">
        <v>333</v>
      </c>
      <c r="E22" s="61">
        <v>1367.77</v>
      </c>
      <c r="F22" s="31" t="s">
        <v>363</v>
      </c>
    </row>
    <row r="23" spans="3:6" x14ac:dyDescent="0.2">
      <c r="C23" t="s">
        <v>364</v>
      </c>
      <c r="D23" s="136" t="s">
        <v>333</v>
      </c>
      <c r="E23" s="61">
        <v>2045.68</v>
      </c>
      <c r="F23" s="31" t="s">
        <v>365</v>
      </c>
    </row>
    <row r="24" spans="3:6" x14ac:dyDescent="0.2">
      <c r="C24" t="s">
        <v>366</v>
      </c>
      <c r="D24" s="136" t="s">
        <v>333</v>
      </c>
      <c r="E24" s="61">
        <v>1675</v>
      </c>
      <c r="F24" s="31" t="s">
        <v>367</v>
      </c>
    </row>
    <row r="25" spans="3:6" x14ac:dyDescent="0.2">
      <c r="C25" t="s">
        <v>368</v>
      </c>
      <c r="D25" s="136" t="s">
        <v>333</v>
      </c>
      <c r="E25" s="61">
        <v>1785</v>
      </c>
      <c r="F25" s="31" t="s">
        <v>369</v>
      </c>
    </row>
    <row r="26" spans="3:6" x14ac:dyDescent="0.2">
      <c r="C26" t="s">
        <v>370</v>
      </c>
      <c r="D26" s="136" t="s">
        <v>333</v>
      </c>
      <c r="E26" s="61">
        <v>955</v>
      </c>
      <c r="F26" s="31" t="s">
        <v>371</v>
      </c>
    </row>
    <row r="27" spans="3:6" x14ac:dyDescent="0.2">
      <c r="C27" t="s">
        <v>372</v>
      </c>
      <c r="D27" s="136" t="s">
        <v>333</v>
      </c>
      <c r="E27" s="61">
        <v>974</v>
      </c>
      <c r="F27" s="31" t="s">
        <v>373</v>
      </c>
    </row>
    <row r="28" spans="3:6" x14ac:dyDescent="0.2">
      <c r="C28" t="s">
        <v>374</v>
      </c>
      <c r="D28" s="136" t="s">
        <v>333</v>
      </c>
      <c r="E28" s="61">
        <v>1773</v>
      </c>
      <c r="F28" s="31" t="s">
        <v>375</v>
      </c>
    </row>
    <row r="29" spans="3:6" x14ac:dyDescent="0.2">
      <c r="C29" t="s">
        <v>376</v>
      </c>
      <c r="D29" s="136" t="s">
        <v>333</v>
      </c>
      <c r="E29" s="61">
        <v>2066.4299999999998</v>
      </c>
      <c r="F29" s="31" t="s">
        <v>377</v>
      </c>
    </row>
    <row r="30" spans="3:6" x14ac:dyDescent="0.2">
      <c r="C30" t="s">
        <v>378</v>
      </c>
      <c r="D30" s="136" t="s">
        <v>333</v>
      </c>
      <c r="E30" s="61">
        <v>711.37</v>
      </c>
      <c r="F30" s="31" t="s">
        <v>379</v>
      </c>
    </row>
    <row r="31" spans="3:6" x14ac:dyDescent="0.2">
      <c r="C31" t="s">
        <v>380</v>
      </c>
      <c r="D31" s="136" t="s">
        <v>333</v>
      </c>
      <c r="E31" s="61">
        <v>1733.73</v>
      </c>
      <c r="F31" s="31" t="s">
        <v>381</v>
      </c>
    </row>
    <row r="32" spans="3:6" x14ac:dyDescent="0.2">
      <c r="C32" t="s">
        <v>382</v>
      </c>
      <c r="D32" s="136" t="s">
        <v>333</v>
      </c>
      <c r="E32" s="61">
        <v>1001</v>
      </c>
      <c r="F32" s="31" t="s">
        <v>383</v>
      </c>
    </row>
    <row r="33" spans="3:6" x14ac:dyDescent="0.2">
      <c r="C33" t="s">
        <v>384</v>
      </c>
      <c r="D33" s="136" t="s">
        <v>333</v>
      </c>
      <c r="E33" s="61">
        <v>1768.48</v>
      </c>
      <c r="F33" s="31" t="s">
        <v>385</v>
      </c>
    </row>
    <row r="34" spans="3:6" x14ac:dyDescent="0.2">
      <c r="C34" t="s">
        <v>386</v>
      </c>
      <c r="D34" s="136" t="s">
        <v>333</v>
      </c>
      <c r="E34" s="61">
        <v>1336</v>
      </c>
      <c r="F34" s="31" t="s">
        <v>387</v>
      </c>
    </row>
    <row r="35" spans="3:6" x14ac:dyDescent="0.2">
      <c r="C35" t="s">
        <v>388</v>
      </c>
      <c r="D35" s="136" t="s">
        <v>333</v>
      </c>
      <c r="E35" s="61">
        <v>1070</v>
      </c>
      <c r="F35" s="31" t="s">
        <v>195</v>
      </c>
    </row>
    <row r="36" spans="3:6" x14ac:dyDescent="0.2">
      <c r="C36" t="s">
        <v>389</v>
      </c>
      <c r="D36" s="136" t="s">
        <v>333</v>
      </c>
      <c r="E36" s="61">
        <v>735.4</v>
      </c>
      <c r="F36" s="31" t="s">
        <v>390</v>
      </c>
    </row>
    <row r="37" spans="3:6" x14ac:dyDescent="0.2">
      <c r="C37" t="s">
        <v>391</v>
      </c>
      <c r="D37" s="136" t="s">
        <v>333</v>
      </c>
      <c r="E37" s="61">
        <v>1810.11</v>
      </c>
      <c r="F37" s="31" t="s">
        <v>392</v>
      </c>
    </row>
    <row r="38" spans="3:6" x14ac:dyDescent="0.2">
      <c r="C38" t="s">
        <v>393</v>
      </c>
      <c r="D38" s="136" t="s">
        <v>333</v>
      </c>
      <c r="E38" s="61">
        <v>1674.9</v>
      </c>
      <c r="F38" s="31" t="s">
        <v>394</v>
      </c>
    </row>
    <row r="39" spans="3:6" x14ac:dyDescent="0.2">
      <c r="C39" t="s">
        <v>395</v>
      </c>
      <c r="D39" s="136" t="s">
        <v>333</v>
      </c>
      <c r="E39" s="61">
        <v>1176.73</v>
      </c>
      <c r="F39" s="31" t="s">
        <v>396</v>
      </c>
    </row>
    <row r="40" spans="3:6" x14ac:dyDescent="0.2">
      <c r="C40" t="s">
        <v>397</v>
      </c>
      <c r="D40" s="136" t="s">
        <v>333</v>
      </c>
      <c r="E40" s="61">
        <v>1011</v>
      </c>
      <c r="F40" s="31" t="s">
        <v>398</v>
      </c>
    </row>
    <row r="41" spans="3:6" x14ac:dyDescent="0.2">
      <c r="C41" t="s">
        <v>399</v>
      </c>
      <c r="D41" s="136" t="s">
        <v>333</v>
      </c>
      <c r="E41" s="61">
        <v>2024.5</v>
      </c>
      <c r="F41" s="31" t="s">
        <v>400</v>
      </c>
    </row>
    <row r="42" spans="3:6" s="16" customFormat="1" ht="15" x14ac:dyDescent="0.25">
      <c r="C42" s="16" t="s">
        <v>401</v>
      </c>
      <c r="D42" s="135" t="s">
        <v>333</v>
      </c>
      <c r="E42" s="60">
        <v>46293.7</v>
      </c>
      <c r="F42" s="31"/>
    </row>
    <row r="43" spans="3:6" x14ac:dyDescent="0.2">
      <c r="D43" s="136"/>
    </row>
    <row r="44" spans="3:6" x14ac:dyDescent="0.2">
      <c r="D44" s="136"/>
    </row>
    <row r="45" spans="3:6" x14ac:dyDescent="0.2">
      <c r="D45" s="136"/>
    </row>
    <row r="46" spans="3:6" x14ac:dyDescent="0.2">
      <c r="D46" s="136"/>
    </row>
    <row r="47" spans="3:6" x14ac:dyDescent="0.2">
      <c r="D47" s="136"/>
    </row>
    <row r="48" spans="3:6" x14ac:dyDescent="0.2">
      <c r="D48" s="136"/>
    </row>
    <row r="49" spans="4:4" x14ac:dyDescent="0.2">
      <c r="D49" s="136"/>
    </row>
    <row r="50" spans="4:4" x14ac:dyDescent="0.2">
      <c r="D50" s="136"/>
    </row>
    <row r="51" spans="4:4" x14ac:dyDescent="0.2">
      <c r="D51" s="136"/>
    </row>
    <row r="52" spans="4:4" x14ac:dyDescent="0.2">
      <c r="D52" s="136"/>
    </row>
    <row r="53" spans="4:4" x14ac:dyDescent="0.2">
      <c r="D53" s="136"/>
    </row>
    <row r="54" spans="4:4" x14ac:dyDescent="0.2">
      <c r="D54" s="136"/>
    </row>
    <row r="55" spans="4:4" x14ac:dyDescent="0.2">
      <c r="D55" s="136"/>
    </row>
    <row r="56" spans="4:4" x14ac:dyDescent="0.2">
      <c r="D56" s="136"/>
    </row>
    <row r="57" spans="4:4" x14ac:dyDescent="0.2">
      <c r="D57" s="136"/>
    </row>
    <row r="58" spans="4:4" x14ac:dyDescent="0.2">
      <c r="D58" s="136"/>
    </row>
    <row r="59" spans="4:4" x14ac:dyDescent="0.2">
      <c r="D59" s="136"/>
    </row>
    <row r="60" spans="4:4" x14ac:dyDescent="0.2">
      <c r="D60" s="136"/>
    </row>
    <row r="61" spans="4:4" x14ac:dyDescent="0.2">
      <c r="D61" s="136"/>
    </row>
    <row r="62" spans="4:4" x14ac:dyDescent="0.2">
      <c r="D62" s="136"/>
    </row>
    <row r="63" spans="4:4" x14ac:dyDescent="0.2">
      <c r="D63" s="136"/>
    </row>
    <row r="64" spans="4:4" x14ac:dyDescent="0.2">
      <c r="D64" s="136"/>
    </row>
    <row r="65" spans="4:4" x14ac:dyDescent="0.2">
      <c r="D65" s="136"/>
    </row>
    <row r="66" spans="4:4" x14ac:dyDescent="0.2">
      <c r="D66" s="136"/>
    </row>
    <row r="67" spans="4:4" x14ac:dyDescent="0.2">
      <c r="D67" s="136"/>
    </row>
    <row r="68" spans="4:4" x14ac:dyDescent="0.2">
      <c r="D68" s="136"/>
    </row>
    <row r="69" spans="4:4" x14ac:dyDescent="0.2">
      <c r="D69" s="136"/>
    </row>
    <row r="70" spans="4:4" x14ac:dyDescent="0.2">
      <c r="D70" s="136"/>
    </row>
    <row r="71" spans="4:4" x14ac:dyDescent="0.2">
      <c r="D71" s="136"/>
    </row>
    <row r="72" spans="4:4" x14ac:dyDescent="0.2">
      <c r="D72" s="136"/>
    </row>
    <row r="73" spans="4:4" x14ac:dyDescent="0.2">
      <c r="D73" s="136"/>
    </row>
    <row r="74" spans="4:4" x14ac:dyDescent="0.2">
      <c r="D74" s="136"/>
    </row>
    <row r="75" spans="4:4" x14ac:dyDescent="0.2">
      <c r="D75" s="136"/>
    </row>
    <row r="76" spans="4:4" x14ac:dyDescent="0.2">
      <c r="D76" s="136"/>
    </row>
    <row r="77" spans="4:4" x14ac:dyDescent="0.2">
      <c r="D77" s="136"/>
    </row>
    <row r="78" spans="4:4" x14ac:dyDescent="0.2">
      <c r="D78" s="136"/>
    </row>
    <row r="79" spans="4:4" x14ac:dyDescent="0.2">
      <c r="D79" s="136"/>
    </row>
    <row r="80" spans="4:4" x14ac:dyDescent="0.2">
      <c r="D80" s="136"/>
    </row>
    <row r="81" spans="4:4" x14ac:dyDescent="0.2">
      <c r="D81" s="136"/>
    </row>
    <row r="82" spans="4:4" x14ac:dyDescent="0.2">
      <c r="D82" s="136"/>
    </row>
    <row r="83" spans="4:4" x14ac:dyDescent="0.2">
      <c r="D83" s="136"/>
    </row>
    <row r="84" spans="4:4" x14ac:dyDescent="0.2">
      <c r="D84" s="136"/>
    </row>
    <row r="85" spans="4:4" x14ac:dyDescent="0.2">
      <c r="D85" s="136"/>
    </row>
    <row r="86" spans="4:4" x14ac:dyDescent="0.2">
      <c r="D86" s="136"/>
    </row>
    <row r="87" spans="4:4" x14ac:dyDescent="0.2">
      <c r="D87" s="136"/>
    </row>
    <row r="88" spans="4:4" x14ac:dyDescent="0.2">
      <c r="D88" s="136"/>
    </row>
    <row r="89" spans="4:4" x14ac:dyDescent="0.2">
      <c r="D89" s="136"/>
    </row>
    <row r="90" spans="4:4" x14ac:dyDescent="0.2">
      <c r="D90" s="136"/>
    </row>
    <row r="91" spans="4:4" x14ac:dyDescent="0.2">
      <c r="D91" s="136"/>
    </row>
    <row r="92" spans="4:4" x14ac:dyDescent="0.2">
      <c r="D92" s="136"/>
    </row>
    <row r="93" spans="4:4" x14ac:dyDescent="0.2">
      <c r="D93" s="136"/>
    </row>
    <row r="94" spans="4:4" x14ac:dyDescent="0.2">
      <c r="D94" s="136"/>
    </row>
    <row r="95" spans="4:4" x14ac:dyDescent="0.2">
      <c r="D95" s="136"/>
    </row>
    <row r="96" spans="4:4" x14ac:dyDescent="0.2">
      <c r="D96" s="136"/>
    </row>
    <row r="97" spans="4:4" x14ac:dyDescent="0.2">
      <c r="D97" s="136"/>
    </row>
    <row r="98" spans="4:4" x14ac:dyDescent="0.2">
      <c r="D98" s="136"/>
    </row>
    <row r="99" spans="4:4" x14ac:dyDescent="0.2">
      <c r="D99" s="136"/>
    </row>
    <row r="100" spans="4:4" x14ac:dyDescent="0.2">
      <c r="D100" s="136"/>
    </row>
    <row r="101" spans="4:4" x14ac:dyDescent="0.2">
      <c r="D101" s="136"/>
    </row>
    <row r="102" spans="4:4" x14ac:dyDescent="0.2">
      <c r="D102" s="136"/>
    </row>
    <row r="103" spans="4:4" x14ac:dyDescent="0.2">
      <c r="D103" s="136"/>
    </row>
    <row r="104" spans="4:4" x14ac:dyDescent="0.2">
      <c r="D104" s="136"/>
    </row>
    <row r="105" spans="4:4" x14ac:dyDescent="0.2">
      <c r="D105" s="136"/>
    </row>
    <row r="106" spans="4:4" x14ac:dyDescent="0.2">
      <c r="D106" s="136"/>
    </row>
    <row r="107" spans="4:4" x14ac:dyDescent="0.2">
      <c r="D107" s="136"/>
    </row>
    <row r="108" spans="4:4" x14ac:dyDescent="0.2">
      <c r="D108" s="136"/>
    </row>
    <row r="109" spans="4:4" x14ac:dyDescent="0.2">
      <c r="D109" s="136"/>
    </row>
    <row r="110" spans="4:4" x14ac:dyDescent="0.2">
      <c r="D110" s="136"/>
    </row>
    <row r="111" spans="4:4" x14ac:dyDescent="0.2">
      <c r="D111" s="136"/>
    </row>
    <row r="112" spans="4:4" x14ac:dyDescent="0.2">
      <c r="D112" s="136"/>
    </row>
    <row r="113" spans="4:4" x14ac:dyDescent="0.2">
      <c r="D113" s="136"/>
    </row>
    <row r="114" spans="4:4" x14ac:dyDescent="0.2">
      <c r="D114" s="136"/>
    </row>
    <row r="115" spans="4:4" x14ac:dyDescent="0.2">
      <c r="D115" s="136"/>
    </row>
    <row r="116" spans="4:4" x14ac:dyDescent="0.2">
      <c r="D116" s="136"/>
    </row>
    <row r="117" spans="4:4" x14ac:dyDescent="0.2">
      <c r="D117" s="136"/>
    </row>
    <row r="118" spans="4:4" x14ac:dyDescent="0.2">
      <c r="D118" s="136"/>
    </row>
    <row r="119" spans="4:4" x14ac:dyDescent="0.2">
      <c r="D119" s="136"/>
    </row>
    <row r="120" spans="4:4" x14ac:dyDescent="0.2">
      <c r="D120" s="136"/>
    </row>
    <row r="121" spans="4:4" x14ac:dyDescent="0.2">
      <c r="D121" s="136"/>
    </row>
    <row r="122" spans="4:4" x14ac:dyDescent="0.2">
      <c r="D122" s="136"/>
    </row>
    <row r="123" spans="4:4" x14ac:dyDescent="0.2">
      <c r="D123" s="136"/>
    </row>
    <row r="124" spans="4:4" x14ac:dyDescent="0.2">
      <c r="D124" s="136"/>
    </row>
    <row r="125" spans="4:4" x14ac:dyDescent="0.2">
      <c r="D125" s="136"/>
    </row>
    <row r="126" spans="4:4" x14ac:dyDescent="0.2">
      <c r="D126" s="136"/>
    </row>
    <row r="127" spans="4:4" x14ac:dyDescent="0.2">
      <c r="D127" s="136"/>
    </row>
    <row r="128" spans="4:4" x14ac:dyDescent="0.2">
      <c r="D128" s="136"/>
    </row>
    <row r="129" spans="4:4" x14ac:dyDescent="0.2">
      <c r="D129" s="136"/>
    </row>
    <row r="130" spans="4:4" x14ac:dyDescent="0.2">
      <c r="D130" s="136"/>
    </row>
    <row r="131" spans="4:4" x14ac:dyDescent="0.2">
      <c r="D131" s="136"/>
    </row>
    <row r="132" spans="4:4" x14ac:dyDescent="0.2">
      <c r="D132" s="136"/>
    </row>
    <row r="133" spans="4:4" x14ac:dyDescent="0.2">
      <c r="D133" s="136"/>
    </row>
    <row r="134" spans="4:4" x14ac:dyDescent="0.2">
      <c r="D134" s="136"/>
    </row>
    <row r="135" spans="4:4" x14ac:dyDescent="0.2">
      <c r="D135" s="136"/>
    </row>
    <row r="136" spans="4:4" x14ac:dyDescent="0.2">
      <c r="D136" s="136"/>
    </row>
    <row r="137" spans="4:4" x14ac:dyDescent="0.2">
      <c r="D137" s="136"/>
    </row>
    <row r="138" spans="4:4" x14ac:dyDescent="0.2">
      <c r="D138" s="136"/>
    </row>
    <row r="139" spans="4:4" x14ac:dyDescent="0.2">
      <c r="D139" s="136"/>
    </row>
    <row r="140" spans="4:4" x14ac:dyDescent="0.2">
      <c r="D140" s="136"/>
    </row>
    <row r="141" spans="4:4" x14ac:dyDescent="0.2">
      <c r="D141" s="136"/>
    </row>
    <row r="142" spans="4:4" x14ac:dyDescent="0.2">
      <c r="D142" s="136"/>
    </row>
    <row r="143" spans="4:4" x14ac:dyDescent="0.2">
      <c r="D143" s="136"/>
    </row>
    <row r="144" spans="4:4" x14ac:dyDescent="0.2">
      <c r="D144" s="136"/>
    </row>
    <row r="145" spans="4:4" x14ac:dyDescent="0.2">
      <c r="D145" s="136"/>
    </row>
    <row r="146" spans="4:4" x14ac:dyDescent="0.2">
      <c r="D146" s="136"/>
    </row>
    <row r="147" spans="4:4" x14ac:dyDescent="0.2">
      <c r="D147" s="136"/>
    </row>
    <row r="148" spans="4:4" x14ac:dyDescent="0.2">
      <c r="D148" s="136"/>
    </row>
    <row r="149" spans="4:4" x14ac:dyDescent="0.2">
      <c r="D149" s="136"/>
    </row>
    <row r="150" spans="4:4" x14ac:dyDescent="0.2">
      <c r="D150" s="136"/>
    </row>
  </sheetData>
  <mergeCells count="3">
    <mergeCell ref="C1:E1"/>
    <mergeCell ref="C2:E2"/>
    <mergeCell ref="C3:E3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2.College</vt:lpstr>
      <vt:lpstr>4.Age</vt:lpstr>
      <vt:lpstr>A.Peers</vt:lpstr>
      <vt:lpstr>B.AAUDEInst</vt:lpstr>
      <vt:lpstr>'2.College'!Print_Area</vt:lpstr>
      <vt:lpstr>'4.Age'!Print_Area</vt:lpstr>
      <vt:lpstr>A.Peers!Print_Area</vt:lpstr>
      <vt:lpstr>B.AAUDEInst!Print_Area</vt:lpstr>
      <vt:lpstr>'4.Age'!Print_Titles</vt:lpstr>
      <vt:lpstr>A.Peers!Print_Titles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livngstn</dc:creator>
  <cp:lastModifiedBy>Lu, Ting</cp:lastModifiedBy>
  <cp:lastPrinted>2016-12-20T20:21:50Z</cp:lastPrinted>
  <dcterms:created xsi:type="dcterms:W3CDTF">2008-01-02T14:51:38Z</dcterms:created>
  <dcterms:modified xsi:type="dcterms:W3CDTF">2016-12-20T21:24:07Z</dcterms:modified>
</cp:coreProperties>
</file>