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6" yWindow="36" windowWidth="13140" windowHeight="6180" firstSheet="1"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<sst xmlns="http://schemas.openxmlformats.org/spreadsheetml/2006/main" count="1897" uniqueCount="1079">
  <si>
    <t>If tuition and fees vary by undergraduate instructional program, describe briefly: Engineering, Chemical &amp; Life Sciences, Fine and Applied Arts and Business programs are assessed additional tuition differentials.</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</si>
  <si>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</si>
  <si>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</si>
  <si>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</si>
  <si>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</si>
  <si>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</si>
  <si>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</si>
  <si>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</si>
  <si>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</si>
  <si>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</si>
  <si>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</si>
  <si>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</si>
  <si>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</si>
  <si>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</si>
  <si>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</si>
  <si>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</si>
  <si>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</si>
  <si>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</si>
  <si>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</si>
  <si>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t>Cooperative housing</t>
  </si>
  <si>
    <t>Other housing options (specify):</t>
  </si>
  <si>
    <t>F4</t>
  </si>
  <si>
    <t>F3</t>
  </si>
  <si>
    <t>F2</t>
  </si>
  <si>
    <t>F1</t>
  </si>
  <si>
    <t>SUMMARY OF SIGNIFICANT CHANGES TO THE CDS FOR 2004-05</t>
  </si>
  <si>
    <t>A0A</t>
  </si>
  <si>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</si>
  <si>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</si>
  <si>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</si>
  <si>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</si>
  <si>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</si>
  <si>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</si>
  <si>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</si>
  <si>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</si>
  <si>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</si>
  <si>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</si>
  <si>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</si>
  <si>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</si>
  <si>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</si>
  <si>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</si>
  <si>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</si>
  <si>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</si>
  <si>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</si>
  <si>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</si>
  <si>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</si>
  <si>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</si>
  <si>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</si>
  <si>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</si>
  <si>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</si>
  <si>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</si>
  <si>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</si>
  <si>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</si>
  <si>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</si>
  <si>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</si>
  <si>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</si>
  <si>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</si>
  <si>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</si>
  <si>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</si>
  <si>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</si>
  <si>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</si>
  <si>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</si>
  <si>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</si>
  <si>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</si>
  <si>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</si>
  <si>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</si>
  <si>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</si>
  <si>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</si>
  <si>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</si>
  <si>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</si>
  <si>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</si>
  <si>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</si>
  <si>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</si>
  <si>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</si>
  <si>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Provide the percentage of the 2004 undergraduate class who graduated between July 1, 2003 and June 30, 2004 and borrowed at any time through any loan programs (federal, state, subsidized, unsubsidized, private, etc.; exclude parent loans). Include only st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</si>
  <si>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</si>
  <si>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Aid that is non-need-based but that was used to meet need should b</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</si>
  <si>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t>
    </r>
  </si>
  <si>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</si>
  <si>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</si>
  <si>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</si>
  <si>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</si>
  <si>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</si>
  <si>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</si>
  <si>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</si>
  <si>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</si>
  <si>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</si>
  <si>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</si>
  <si>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</si>
  <si>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</si>
  <si>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</si>
  <si>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</si>
  <si>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</si>
  <si>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</si>
  <si>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</si>
  <si>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</si>
  <si>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</si>
  <si>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</si>
  <si>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</si>
  <si>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</si>
  <si>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</si>
  <si>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</si>
  <si>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</si>
  <si>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</si>
  <si>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</si>
  <si>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</si>
  <si>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</si>
  <si>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</si>
  <si>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</si>
  <si>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</si>
  <si>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</si>
  <si>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</si>
  <si>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</si>
  <si>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</si>
  <si>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</si>
  <si>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</si>
  <si>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</si>
  <si>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</si>
  <si>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</si>
  <si>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</si>
  <si>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</si>
  <si>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</si>
  <si>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</si>
  <si>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</si>
  <si>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</si>
  <si>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</si>
  <si>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</si>
  <si>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</si>
  <si>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</si>
  <si>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</si>
  <si>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</si>
  <si>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</si>
  <si>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</si>
  <si>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</si>
  <si>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</si>
  <si>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</si>
  <si>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</si>
  <si>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</si>
  <si>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</si>
  <si>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</si>
  <si>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</si>
  <si>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</si>
  <si>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</si>
  <si>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</si>
  <si>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</si>
  <si>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</si>
  <si>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</si>
  <si>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</si>
  <si>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</si>
  <si>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</si>
  <si>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</si>
  <si>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</si>
  <si>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</si>
  <si>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</si>
  <si>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</si>
  <si>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</si>
  <si>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</si>
  <si>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</si>
  <si>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</si>
  <si>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</si>
  <si>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</si>
  <si>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</si>
  <si>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</si>
  <si>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</si>
  <si>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</si>
  <si>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</si>
  <si>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</si>
  <si>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</si>
  <si>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</si>
  <si>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</si>
  <si>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</si>
  <si>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</si>
  <si>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</si>
  <si>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</si>
  <si>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</si>
  <si>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</si>
  <si>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</si>
  <si>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</si>
  <si>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</si>
  <si>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</si>
  <si>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</si>
  <si>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</si>
  <si>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</si>
  <si>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</si>
  <si>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</si>
  <si>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</si>
  <si>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</si>
  <si>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</si>
  <si>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</si>
  <si>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</si>
  <si>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</si>
  <si>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</si>
  <si>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</si>
  <si>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</si>
  <si>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</si>
  <si>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</si>
  <si>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</si>
  <si>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</si>
  <si>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</si>
  <si>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</si>
  <si>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</si>
  <si>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</si>
  <si>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</si>
  <si>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</si>
  <si>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</si>
  <si>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</si>
  <si>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</si>
  <si>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</si>
  <si>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</si>
  <si>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</si>
  <si>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</si>
  <si>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</si>
  <si>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</si>
  <si>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</si>
  <si>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</si>
  <si>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</si>
  <si>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</si>
  <si>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</si>
  <si>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REVISED 6/9/05</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</si>
  <si>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</si>
  <si>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</si>
  <si>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</si>
  <si>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</si>
  <si>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</si>
  <si>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</si>
  <si>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</si>
  <si>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</si>
  <si>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</si>
  <si>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</si>
  <si>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</si>
  <si>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</si>
  <si>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</si>
  <si>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</si>
  <si>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</si>
  <si>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</si>
  <si>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</si>
  <si>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</si>
  <si>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</si>
  <si>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</si>
  <si>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</si>
  <si>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</si>
  <si>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</si>
  <si>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Alumni affiliation</t>
  </si>
  <si>
    <t>Art</t>
  </si>
  <si>
    <t>Athletics</t>
  </si>
  <si>
    <t>Job skills</t>
  </si>
  <si>
    <t>ROTC</t>
  </si>
  <si>
    <t>Leadership</t>
  </si>
  <si>
    <t>Music/drama</t>
  </si>
  <si>
    <t>Religious affiliation</t>
  </si>
  <si>
    <t>State/district residency</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</si>
  <si>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</si>
  <si>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</si>
  <si>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</si>
  <si>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</si>
  <si>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</si>
  <si>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</si>
  <si>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</si>
  <si>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</si>
  <si>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</si>
  <si>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</si>
  <si>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</si>
  <si>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</si>
  <si>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</si>
  <si>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</si>
  <si>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</si>
  <si>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</si>
  <si>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</si>
  <si>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</si>
  <si>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</si>
  <si>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</si>
  <si>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</si>
  <si>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</si>
  <si>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</si>
  <si>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</si>
  <si>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</si>
  <si>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</si>
  <si>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</si>
  <si>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</si>
  <si>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</si>
  <si>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</si>
  <si>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</si>
  <si>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</si>
  <si>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</si>
  <si>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</si>
  <si>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</si>
  <si>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</si>
  <si>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</si>
  <si>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</si>
  <si>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</si>
  <si>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</si>
  <si>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</si>
  <si>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</si>
  <si>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</si>
  <si>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</si>
  <si>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</si>
  <si>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</si>
  <si>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</si>
  <si>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</si>
  <si>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</si>
  <si>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</si>
  <si>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</si>
  <si>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</si>
  <si>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</si>
  <si>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</si>
  <si>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</si>
  <si>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</si>
  <si>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</si>
  <si>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</si>
  <si>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</si>
  <si>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</si>
  <si>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</si>
  <si>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</si>
  <si>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</si>
  <si>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</si>
  <si>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</si>
  <si>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</si>
  <si>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</si>
  <si>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</si>
  <si>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</si>
  <si>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</si>
  <si>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</si>
  <si>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</si>
  <si>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</si>
  <si>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</si>
  <si>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</si>
  <si>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</si>
  <si>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</si>
  <si>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</si>
  <si>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</si>
  <si>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</si>
  <si>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</si>
  <si>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</si>
  <si>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</si>
  <si>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</si>
  <si>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</si>
  <si>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</si>
  <si>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</si>
  <si>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</si>
  <si>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</si>
  <si>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</si>
  <si>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</si>
  <si>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</si>
  <si>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</si>
  <si>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</si>
  <si>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</si>
  <si>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</si>
  <si>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</si>
  <si>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</si>
  <si>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</si>
  <si>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</si>
  <si>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</si>
  <si>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</si>
  <si>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</si>
  <si>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</si>
  <si>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</si>
  <si>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</si>
  <si>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</si>
  <si>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</si>
  <si>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</si>
  <si>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</si>
  <si>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</si>
  <si>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</si>
  <si>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</si>
  <si>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</si>
  <si>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</si>
  <si>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</si>
  <si>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</si>
  <si>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</si>
  <si>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</si>
  <si>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</si>
  <si>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</si>
  <si>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</si>
  <si>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</si>
  <si>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</si>
  <si>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</si>
  <si>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</si>
  <si>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</si>
  <si>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</si>
  <si>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</si>
  <si>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</si>
  <si>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</si>
  <si>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</si>
  <si>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</si>
  <si>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</si>
  <si>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</si>
  <si>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</si>
  <si>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</si>
  <si>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</si>
  <si>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</si>
  <si>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</si>
  <si>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</si>
  <si>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</si>
  <si>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</si>
  <si>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</si>
  <si>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</si>
  <si>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</si>
  <si>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</si>
  <si>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</si>
  <si>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</si>
  <si>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</si>
  <si>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</si>
  <si>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</si>
  <si>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</si>
  <si>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</si>
  <si>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</si>
  <si>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</si>
  <si>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</si>
  <si>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</si>
  <si>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</si>
  <si>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</si>
  <si>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</si>
  <si>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</si>
  <si>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</si>
  <si>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</si>
  <si>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</si>
  <si>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</si>
  <si>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</si>
  <si>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</si>
  <si>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</si>
  <si>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</si>
  <si>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</si>
  <si>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</si>
  <si>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</si>
  <si>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</si>
  <si>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</si>
  <si>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</si>
  <si>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</si>
  <si>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</si>
  <si>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</si>
  <si>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</si>
  <si>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</si>
  <si>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</si>
  <si>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</si>
  <si>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</si>
  <si>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</si>
  <si>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</si>
  <si>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</si>
  <si>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</si>
  <si>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</si>
  <si>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</si>
  <si>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</si>
  <si>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</si>
  <si>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</si>
  <si>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</si>
  <si>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</si>
  <si>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</si>
  <si>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</si>
  <si>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</si>
  <si>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</si>
  <si>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</si>
  <si>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</si>
  <si>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</si>
  <si>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</si>
  <si>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</si>
  <si>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</si>
  <si>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</si>
  <si>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</si>
  <si>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</si>
  <si>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</si>
  <si>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</si>
  <si>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</si>
  <si>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</si>
  <si>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</si>
  <si>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</si>
  <si>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</si>
  <si>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</si>
  <si>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</si>
  <si>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</si>
  <si>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</si>
  <si>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</si>
  <si>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</si>
  <si>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</si>
  <si>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</si>
  <si>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</si>
  <si>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</si>
  <si>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</si>
  <si>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Degrees conferred between July 1, 2003 and June 30, 2004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</si>
  <si>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</si>
  <si>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</si>
  <si>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</si>
  <si>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</si>
  <si>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</si>
  <si>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</si>
  <si>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</si>
  <si>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</si>
  <si>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</si>
  <si>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</si>
  <si>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</si>
  <si>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</si>
  <si>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</si>
  <si>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</si>
  <si>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</si>
  <si>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</si>
  <si>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</si>
  <si>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</si>
  <si>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</si>
  <si>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</si>
  <si>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</si>
  <si>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</si>
  <si>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</si>
  <si>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</si>
  <si>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</si>
  <si>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</si>
  <si>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</si>
  <si>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</si>
  <si>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</si>
  <si>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</si>
  <si>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</si>
  <si>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</si>
  <si>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</si>
  <si>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</si>
  <si>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</si>
  <si>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</si>
  <si>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</si>
  <si>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</si>
  <si>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</si>
  <si>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</si>
  <si>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</si>
  <si>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</si>
  <si>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</si>
  <si>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</si>
  <si>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</si>
  <si>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</si>
  <si>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</si>
  <si>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</si>
  <si>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</si>
  <si>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</si>
  <si>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</si>
  <si>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</si>
  <si>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</si>
  <si>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</si>
  <si>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</si>
  <si>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</si>
  <si>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</si>
  <si>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</si>
  <si>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</si>
  <si>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</si>
  <si>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</si>
  <si>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</si>
  <si>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</si>
  <si>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</si>
  <si>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</si>
  <si>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</si>
  <si>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</si>
  <si>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</si>
  <si>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</si>
  <si>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</si>
  <si>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</si>
  <si>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</si>
  <si>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</si>
  <si>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</si>
  <si>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</si>
  <si>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</si>
  <si>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Office of Public Affairs</t>
  </si>
  <si>
    <t>601 East John St.</t>
  </si>
  <si>
    <t>Champaign/Illinois/61820-5711/USA</t>
  </si>
  <si>
    <t>(217) 333-5010</t>
  </si>
  <si>
    <t xml:space="preserve"> (217) 244-7124</t>
  </si>
  <si>
    <t>X</t>
  </si>
  <si>
    <t>http://www.uiuc.edu/units/pa/cds</t>
  </si>
  <si>
    <t>University of Illinois at Urbana-Champaign</t>
  </si>
  <si>
    <t>601 East John St</t>
  </si>
  <si>
    <t>Champaign/IL/61820-5711/USA</t>
  </si>
  <si>
    <t>217/333-1000</t>
  </si>
  <si>
    <t>http://www.uiuc.edu</t>
  </si>
  <si>
    <t>(217) 333-0302</t>
  </si>
  <si>
    <t>only available to high school counselors</t>
  </si>
  <si>
    <t>901 West Illinois Street</t>
  </si>
  <si>
    <t>Urbana/IL/61801-3028/USA</t>
  </si>
  <si>
    <t>(217) 244-0903</t>
  </si>
  <si>
    <t>undergraduate@admissions.uiuc.edu</t>
  </si>
  <si>
    <t>http://www.apply.uiuc.edu</t>
  </si>
  <si>
    <t>Kris Campbell</t>
  </si>
  <si>
    <t>Coordinator of Research</t>
  </si>
  <si>
    <t>kjc@uiuc.edu</t>
  </si>
  <si>
    <t>15 or 15.5</t>
  </si>
  <si>
    <t>1 year</t>
  </si>
  <si>
    <t>mid-April</t>
  </si>
  <si>
    <t>early-Decenber</t>
  </si>
  <si>
    <t>mid-January</t>
  </si>
  <si>
    <t>D</t>
  </si>
  <si>
    <t>Describe additional requirements for transfer admission, if applicable:   Some curricula may require an audition or interview.</t>
  </si>
  <si>
    <t>no max.</t>
  </si>
  <si>
    <t>no  max.</t>
  </si>
  <si>
    <t>N/A</t>
  </si>
  <si>
    <t xml:space="preserve"> </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</si>
  <si>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</si>
  <si>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</si>
  <si>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</si>
  <si>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</si>
  <si>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</si>
  <si>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</si>
  <si>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</si>
  <si>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</si>
  <si>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</si>
  <si>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</si>
  <si>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</si>
  <si>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</si>
  <si>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</si>
  <si>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</si>
  <si>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</si>
  <si>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</si>
  <si>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</si>
  <si>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</si>
  <si>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</si>
  <si>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</si>
  <si>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</si>
  <si>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</si>
  <si>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</si>
  <si>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</si>
  <si>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</si>
  <si>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</si>
  <si>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</si>
  <si>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</si>
  <si>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</si>
  <si>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</si>
  <si>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</si>
  <si>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</si>
  <si>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</si>
  <si>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</si>
  <si>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</si>
  <si>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</si>
  <si>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</si>
  <si>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</si>
  <si>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</si>
  <si>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</si>
  <si>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</si>
  <si>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</si>
  <si>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</si>
  <si>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</si>
  <si>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</si>
  <si>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</si>
  <si>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</si>
  <si>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</si>
  <si>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</si>
  <si>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</si>
  <si>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</si>
  <si>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</si>
  <si>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</si>
  <si>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</si>
  <si>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</si>
  <si>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</si>
  <si>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</si>
  <si>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</si>
  <si>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</si>
  <si>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</si>
  <si>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</si>
  <si>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</si>
  <si>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</si>
  <si>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</si>
  <si>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</si>
  <si>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</si>
  <si>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</si>
  <si>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</si>
  <si>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</si>
  <si>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</si>
  <si>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</si>
  <si>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</si>
  <si>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</si>
  <si>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</si>
  <si>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</si>
  <si>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</si>
  <si>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</si>
  <si>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</si>
  <si>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</si>
  <si>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</si>
  <si>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</si>
  <si>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</si>
  <si>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</si>
  <si>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</si>
  <si>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</si>
  <si>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</si>
  <si>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</si>
  <si>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</si>
  <si>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</si>
  <si>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</si>
  <si>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</si>
  <si>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</si>
  <si>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</si>
  <si>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</si>
  <si>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</si>
  <si>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</si>
  <si>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</si>
  <si>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</si>
  <si>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</si>
  <si>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</si>
  <si>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</si>
  <si>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</si>
  <si>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</si>
  <si>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</si>
  <si>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</si>
  <si>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</si>
  <si>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</si>
  <si>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</si>
  <si>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</si>
  <si>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</si>
  <si>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</si>
  <si>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</si>
  <si>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</si>
  <si>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</si>
  <si>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</si>
  <si>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</si>
  <si>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</si>
  <si>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</si>
  <si>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</si>
  <si>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</si>
  <si>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</si>
  <si>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The "Library Collections" section has been removed until a new Academic Libraries Survey is in the field.</t>
  </si>
  <si>
    <t>DEFINITIONS</t>
  </si>
  <si>
    <t>H</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</si>
  <si>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</si>
  <si>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</si>
  <si>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</si>
  <si>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</si>
  <si>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</si>
  <si>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</si>
  <si>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</si>
  <si>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</si>
  <si>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</si>
  <si>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</si>
  <si>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</si>
  <si>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</si>
  <si>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</si>
  <si>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</si>
  <si>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</si>
  <si>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</si>
  <si>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</si>
  <si>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</si>
  <si>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</si>
  <si>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</si>
  <si>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</si>
  <si>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</si>
  <si>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</si>
  <si>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</si>
  <si>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</si>
  <si>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</si>
  <si>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</si>
  <si>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</si>
  <si>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</si>
  <si>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</si>
  <si>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</si>
  <si>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</si>
  <si>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</si>
  <si>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</si>
  <si>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</si>
  <si>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</si>
  <si>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</si>
  <si>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</si>
  <si>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</si>
  <si>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</si>
  <si>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</si>
  <si>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</si>
  <si>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</si>
  <si>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</si>
  <si>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</si>
  <si>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</si>
  <si>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</si>
  <si>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</si>
  <si>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</si>
  <si>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</si>
  <si>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</si>
  <si>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</si>
  <si>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</si>
  <si>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</si>
  <si>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</si>
  <si>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</si>
  <si>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</si>
  <si>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</si>
  <si>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</si>
  <si>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</si>
  <si>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</si>
  <si>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</si>
  <si>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</si>
  <si>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</si>
  <si>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</si>
  <si>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</si>
  <si>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</si>
  <si>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</si>
  <si>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</si>
  <si>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</si>
  <si>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</si>
  <si>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</si>
  <si>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</si>
  <si>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</si>
  <si>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</si>
  <si>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</si>
  <si>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</si>
  <si>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</si>
  <si>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</si>
  <si>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</si>
  <si>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</si>
  <si>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</si>
  <si>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</si>
  <si>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</si>
  <si>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</si>
  <si>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</si>
  <si>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</si>
  <si>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</si>
  <si>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</si>
  <si>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</si>
  <si>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</si>
  <si>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</si>
  <si>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</si>
  <si>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</si>
  <si>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</si>
  <si>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</si>
  <si>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</si>
  <si>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</si>
  <si>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</si>
  <si>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</si>
  <si>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</si>
  <si>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</si>
  <si>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</si>
  <si>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</si>
  <si>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</si>
  <si>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</si>
  <si>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</si>
  <si>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</si>
  <si>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</si>
  <si>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</si>
  <si>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</si>
  <si>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</si>
  <si>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</si>
  <si>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</si>
  <si>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</si>
  <si>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</si>
  <si>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</si>
  <si>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</si>
  <si>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</si>
  <si>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</si>
  <si>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</si>
  <si>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</si>
  <si>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</si>
  <si>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</si>
  <si>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</si>
  <si>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</si>
  <si>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</si>
  <si>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</si>
  <si>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</si>
  <si>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</si>
  <si>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</si>
  <si>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</si>
  <si>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</si>
  <si>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</si>
  <si>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</si>
  <si>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</si>
  <si>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</si>
  <si>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</si>
  <si>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</si>
  <si>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</si>
  <si>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</si>
  <si>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</si>
  <si>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</si>
  <si>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</si>
  <si>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</si>
  <si>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</si>
  <si>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</si>
  <si>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</si>
  <si>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</si>
  <si>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</si>
  <si>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</si>
  <si>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</si>
  <si>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</si>
  <si>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</si>
  <si>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</si>
  <si>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</si>
  <si>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</si>
  <si>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</si>
  <si>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</si>
  <si>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</si>
  <si>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</si>
  <si>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</si>
  <si>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t>Total first-time, first-year (freshman) other who applied</t>
  </si>
  <si>
    <t>Total first-time, first-year (freshman) other who were admitted</t>
  </si>
  <si>
    <t>Total first-time, first-year (freshman) men who enrolled</t>
  </si>
  <si>
    <t>Total first-time, first-year (freshman) women who enrolled</t>
  </si>
  <si>
    <t>Total first-time, first-year (freshman) other who enrolled</t>
  </si>
  <si>
    <t>3 or 3.5*</t>
  </si>
  <si>
    <t>*</t>
  </si>
  <si>
    <t>3.5 years of mathematics including trigonometry are required in the following programs: Agricultural, Consumer and Environmental Sciences: agricultural engineering sciences; Business: All programs; Engineering: All Programs; Fine and Applied Arts: architectural studies; Liberal Arts and Sciences; specialized programs in biochemistry, chemical engineering, chemistry, geology, and physics.</t>
  </si>
  <si>
    <t>Of these, units that must be lab</t>
  </si>
  <si>
    <t>Do you have an open admission policy, under which virtually all secondary school graduates or students with GED equivalency diplomas are admitted without regard to academic record, test scores, or other qualifications?  If so, check which applies:  We do not have an open admissions Policy.</t>
  </si>
  <si>
    <t>Postmarked on or before 12/15</t>
  </si>
  <si>
    <t>Most Dec-Mar</t>
  </si>
  <si>
    <t>Must reply by May 1 or within 2 weeks if notified thereafter</t>
  </si>
  <si>
    <t>x</t>
  </si>
  <si>
    <t>12 semester credits or equivalent taken after graduating from High School.</t>
  </si>
  <si>
    <t>Describe other transfer credit policies:  Community college transfers must complete minimum of 60 semester hours at institution to earn bachelor's degree. Transfers from 4-year institutions must complete 30 semester hours.  If a course is repeated, the first grade is still considered.</t>
  </si>
  <si>
    <t>Other (describe): Cultural Studies</t>
  </si>
  <si>
    <t>12 and up</t>
  </si>
  <si>
    <t>E7</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</si>
  <si>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</si>
  <si>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</si>
  <si>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</si>
  <si>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</si>
  <si>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</si>
  <si>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</si>
  <si>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</si>
  <si>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</si>
  <si>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</si>
  <si>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</si>
  <si>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</si>
  <si>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</si>
  <si>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</si>
  <si>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</si>
  <si>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</si>
  <si>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</si>
  <si>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</si>
  <si>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</si>
  <si>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</si>
  <si>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</si>
  <si>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</si>
  <si>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t>List any other application requirements specific to transfer applicants:  The minimum College Grade Point Average is determined by program and quality of applicant pool. Certain curricula will have specific course prerequisites for admission.</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</si>
  <si>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</si>
  <si>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</si>
  <si>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t>2004-2005 estimated</t>
  </si>
  <si>
    <t>2003-2004 
final</t>
  </si>
  <si>
    <t>Number of degree-seeking undergraduate students (CDS Item B1 if reporting on Fall 2004 cohort)</t>
  </si>
  <si>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</si>
  <si>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</si>
  <si>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</si>
  <si>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</si>
  <si>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</si>
  <si>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</si>
  <si>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Please report the number of instructional faculty members in each category for Fall 2004. Include faculty who are on your institution’s payroll on the census date your institution uses for IPEDS/AAUP.</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</si>
  <si>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</si>
  <si>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</si>
  <si>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</si>
  <si>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</si>
  <si>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</si>
  <si>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</si>
  <si>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</si>
  <si>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</si>
  <si>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</si>
  <si>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</si>
  <si>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</si>
  <si>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</si>
  <si>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</si>
  <si>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</si>
  <si>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</si>
  <si>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</si>
  <si>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</si>
  <si>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</si>
  <si>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</si>
  <si>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</si>
  <si>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</si>
  <si>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</si>
  <si>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</si>
  <si>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</si>
  <si>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</si>
  <si>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</si>
  <si>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</si>
  <si>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</si>
  <si>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</si>
  <si>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</si>
  <si>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</si>
  <si>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</si>
  <si>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</si>
  <si>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</si>
  <si>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</si>
  <si>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</si>
  <si>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</si>
  <si>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</si>
  <si>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</si>
  <si>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</si>
  <si>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</si>
  <si>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</si>
  <si>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</si>
  <si>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</si>
  <si>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</si>
  <si>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</si>
  <si>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</si>
  <si>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</si>
  <si>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</si>
  <si>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</si>
  <si>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</si>
  <si>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</si>
  <si>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</si>
  <si>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</si>
  <si>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</si>
  <si>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</si>
  <si>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</si>
  <si>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</si>
  <si>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</si>
  <si>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</si>
  <si>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</si>
  <si>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</si>
  <si>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</si>
  <si>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</si>
  <si>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</si>
  <si>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</si>
  <si>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</si>
  <si>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</si>
  <si>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</si>
  <si>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</si>
  <si>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</si>
  <si>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</si>
  <si>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</si>
  <si>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</si>
  <si>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</si>
  <si>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</si>
  <si>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</si>
  <si>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</si>
  <si>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</si>
  <si>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</si>
  <si>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</si>
  <si>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</si>
  <si>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</si>
  <si>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</si>
  <si>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</si>
  <si>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</si>
  <si>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</si>
  <si>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</si>
  <si>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</si>
  <si>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</si>
  <si>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</si>
  <si>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</si>
  <si>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</si>
  <si>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</si>
  <si>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</si>
  <si>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</si>
  <si>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</si>
  <si>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</si>
  <si>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</si>
  <si>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</si>
  <si>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</si>
  <si>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</si>
  <si>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</si>
  <si>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</si>
  <si>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</si>
  <si>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</si>
  <si>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</si>
  <si>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</si>
  <si>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</si>
  <si>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</si>
  <si>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</si>
  <si>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</si>
  <si>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</si>
  <si>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</si>
  <si>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</si>
  <si>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</si>
  <si>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</si>
  <si>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</si>
  <si>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</si>
  <si>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</si>
  <si>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</si>
  <si>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</si>
  <si>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</si>
  <si>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</si>
  <si>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</si>
  <si>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</si>
  <si>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</si>
  <si>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</si>
  <si>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</si>
  <si>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</si>
  <si>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</si>
  <si>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</si>
  <si>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</si>
  <si>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</si>
  <si>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</si>
  <si>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</si>
  <si>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</si>
  <si>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</si>
  <si>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</si>
  <si>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</si>
  <si>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</si>
  <si>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</si>
  <si>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</si>
  <si>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</si>
  <si>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</si>
  <si>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</si>
  <si>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</si>
  <si>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</si>
  <si>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</si>
  <si>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</si>
  <si>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</si>
  <si>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</si>
  <si>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Updated 02/14/2014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</si>
</sst>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b/>
      <sz val="8"/>
      <name val="Arial"/>
      <family val="2"/>
    </font>
    <font>
      <strike/>
      <sz val="10"/>
      <name val="Arial"/>
      <family val="0"/>
    </font>
    <font>
      <b/>
      <strike/>
      <sz val="10"/>
      <name val="Arial"/>
      <family val="0"/>
    </font>
    <font>
      <sz val="7"/>
      <name val="Arial"/>
      <family val="2"/>
    </font>
    <font>
      <sz val="10"/>
      <color indexed="53"/>
      <name val="Arial"/>
      <family val="0"/>
    </font>
    <font>
      <sz val="12"/>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9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Border="1" applyAlignment="1">
      <alignment horizontal="left" vertical="center" wrapText="1"/>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0" xfId="0" applyFont="1" applyBorder="1" applyAlignment="1">
      <alignment vertical="top" wrapText="1"/>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176" fontId="18" fillId="0" borderId="10" xfId="59"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35"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35" borderId="0" xfId="0" applyFont="1" applyFill="1" applyAlignment="1">
      <alignment vertical="top" wrapText="1"/>
    </xf>
    <xf numFmtId="0" fontId="0" fillId="35" borderId="10" xfId="0" applyFill="1" applyBorder="1" applyAlignment="1">
      <alignment vertical="top" wrapText="1"/>
    </xf>
    <xf numFmtId="0" fontId="26" fillId="0" borderId="0" xfId="0" applyFont="1" applyAlignment="1">
      <alignment horizontal="left" vertical="top"/>
    </xf>
    <xf numFmtId="0" fontId="27" fillId="0" borderId="0" xfId="0" applyFont="1" applyAlignment="1">
      <alignment horizontal="left" vertical="top"/>
    </xf>
    <xf numFmtId="0" fontId="26" fillId="0" borderId="10" xfId="0" applyFont="1" applyBorder="1" applyAlignment="1">
      <alignment vertical="top" wrapText="1"/>
    </xf>
    <xf numFmtId="0" fontId="27" fillId="0" borderId="10" xfId="0" applyFont="1" applyBorder="1" applyAlignment="1">
      <alignment horizontal="center" wrapText="1"/>
    </xf>
    <xf numFmtId="0" fontId="26" fillId="0" borderId="10" xfId="0" applyFont="1" applyFill="1" applyBorder="1" applyAlignment="1">
      <alignment vertical="top" wrapText="1"/>
    </xf>
    <xf numFmtId="0" fontId="26" fillId="0" borderId="14" xfId="0" applyFont="1" applyBorder="1" applyAlignment="1">
      <alignment/>
    </xf>
    <xf numFmtId="0" fontId="5" fillId="35" borderId="0" xfId="0" applyFont="1" applyFill="1" applyAlignment="1">
      <alignment vertical="top" wrapText="1"/>
    </xf>
    <xf numFmtId="0" fontId="2" fillId="35" borderId="22" xfId="0" applyFont="1" applyFill="1" applyBorder="1" applyAlignment="1">
      <alignment horizontal="left" vertical="top" wrapText="1"/>
    </xf>
    <xf numFmtId="0" fontId="0" fillId="0" borderId="0" xfId="0" applyAlignment="1">
      <alignment vertical="top"/>
    </xf>
    <xf numFmtId="0" fontId="18" fillId="35" borderId="10" xfId="0" applyFont="1" applyFill="1" applyBorder="1" applyAlignment="1">
      <alignment vertical="top" wrapText="1"/>
    </xf>
    <xf numFmtId="0" fontId="18" fillId="35" borderId="10" xfId="0" applyFont="1" applyFill="1" applyBorder="1" applyAlignment="1">
      <alignment horizontal="center" vertical="top" wrapText="1"/>
    </xf>
    <xf numFmtId="0" fontId="0" fillId="0" borderId="0" xfId="0" applyAlignment="1">
      <alignment horizontal="center" vertical="top" wrapText="1"/>
    </xf>
    <xf numFmtId="0" fontId="18" fillId="35" borderId="15" xfId="0" applyFont="1" applyFill="1" applyBorder="1" applyAlignment="1">
      <alignment horizontal="center" vertical="top" wrapText="1"/>
    </xf>
    <xf numFmtId="0" fontId="18" fillId="35" borderId="18" xfId="0" applyFont="1" applyFill="1" applyBorder="1" applyAlignment="1">
      <alignment horizontal="center" vertical="top" wrapText="1"/>
    </xf>
    <xf numFmtId="0" fontId="18" fillId="35" borderId="14" xfId="0" applyFont="1" applyFill="1" applyBorder="1" applyAlignment="1">
      <alignment horizontal="center" vertical="top" wrapText="1"/>
    </xf>
    <xf numFmtId="0" fontId="28" fillId="35" borderId="10" xfId="0" applyFont="1" applyFill="1" applyBorder="1" applyAlignment="1">
      <alignment vertical="top" wrapText="1"/>
    </xf>
    <xf numFmtId="180" fontId="0" fillId="0" borderId="10" xfId="0" applyNumberFormat="1" applyBorder="1" applyAlignment="1">
      <alignment vertical="center"/>
    </xf>
    <xf numFmtId="0" fontId="9" fillId="0" borderId="10" xfId="0" applyFont="1" applyBorder="1" applyAlignment="1">
      <alignment vertical="top"/>
    </xf>
    <xf numFmtId="0" fontId="22" fillId="0" borderId="17" xfId="53" applyFont="1" applyBorder="1" applyAlignment="1" applyProtection="1">
      <alignment horizontal="left" vertical="top" wrapText="1"/>
      <protection/>
    </xf>
    <xf numFmtId="0" fontId="22" fillId="0" borderId="14" xfId="53" applyBorder="1" applyAlignment="1" applyProtection="1">
      <alignment horizontal="left" vertical="top" wrapText="1"/>
      <protection/>
    </xf>
    <xf numFmtId="0" fontId="11" fillId="0" borderId="10" xfId="0" applyFont="1" applyBorder="1" applyAlignment="1">
      <alignment horizontal="center" vertical="top" wrapText="1"/>
    </xf>
    <xf numFmtId="169" fontId="0" fillId="35" borderId="10" xfId="0" applyNumberFormat="1" applyFill="1" applyBorder="1" applyAlignment="1">
      <alignment horizontal="center" vertical="center"/>
    </xf>
    <xf numFmtId="14" fontId="0" fillId="0" borderId="10" xfId="0" applyNumberFormat="1" applyBorder="1" applyAlignment="1">
      <alignment horizontal="center"/>
    </xf>
    <xf numFmtId="0" fontId="0" fillId="0" borderId="20" xfId="0" applyBorder="1" applyAlignment="1">
      <alignment horizontal="center"/>
    </xf>
    <xf numFmtId="2" fontId="0" fillId="0" borderId="10" xfId="0" applyNumberFormat="1" applyFont="1" applyBorder="1" applyAlignment="1">
      <alignment horizontal="center" wrapText="1"/>
    </xf>
    <xf numFmtId="171" fontId="0" fillId="0" borderId="10" xfId="0" applyNumberFormat="1" applyBorder="1" applyAlignment="1">
      <alignment horizontal="center"/>
    </xf>
    <xf numFmtId="10" fontId="0" fillId="0" borderId="10" xfId="0" applyNumberFormat="1" applyBorder="1" applyAlignment="1">
      <alignment horizontal="right" wrapText="1"/>
    </xf>
    <xf numFmtId="3" fontId="0" fillId="0" borderId="10" xfId="0" applyNumberFormat="1" applyFont="1" applyBorder="1" applyAlignment="1">
      <alignment horizontal="right" vertical="top" wrapText="1"/>
    </xf>
    <xf numFmtId="3" fontId="0" fillId="0" borderId="10" xfId="0" applyNumberFormat="1" applyBorder="1" applyAlignment="1">
      <alignment/>
    </xf>
    <xf numFmtId="3" fontId="0" fillId="0" borderId="0" xfId="0" applyNumberFormat="1" applyBorder="1" applyAlignment="1">
      <alignment/>
    </xf>
    <xf numFmtId="0" fontId="2" fillId="0" borderId="0" xfId="0" applyFont="1" applyAlignment="1">
      <alignment horizontal="right" vertical="top"/>
    </xf>
    <xf numFmtId="0" fontId="0" fillId="0" borderId="15" xfId="0" applyBorder="1" applyAlignment="1">
      <alignment horizontal="left" wrapText="1"/>
    </xf>
    <xf numFmtId="0" fontId="0" fillId="0" borderId="10" xfId="0" applyBorder="1" applyAlignment="1">
      <alignment horizontal="center" wrapText="1"/>
    </xf>
    <xf numFmtId="0" fontId="13" fillId="0" borderId="10" xfId="0" applyFont="1" applyBorder="1" applyAlignment="1">
      <alignment vertical="top" wrapText="1"/>
    </xf>
    <xf numFmtId="0" fontId="9" fillId="0" borderId="10" xfId="0" applyFont="1" applyBorder="1" applyAlignment="1">
      <alignment horizontal="center" vertical="top" wrapText="1"/>
    </xf>
    <xf numFmtId="0" fontId="0" fillId="35" borderId="10" xfId="0" applyFill="1" applyBorder="1" applyAlignment="1">
      <alignment horizontal="center" vertical="top" wrapText="1"/>
    </xf>
    <xf numFmtId="15" fontId="0" fillId="0" borderId="10" xfId="0" applyNumberFormat="1" applyBorder="1" applyAlignment="1">
      <alignment horizontal="center" vertical="center" wrapText="1"/>
    </xf>
    <xf numFmtId="176"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0" fontId="0" fillId="0" borderId="10" xfId="0" applyNumberFormat="1" applyBorder="1" applyAlignment="1">
      <alignment horizontal="center"/>
    </xf>
    <xf numFmtId="176" fontId="0" fillId="0" borderId="10" xfId="59" applyNumberFormat="1" applyFont="1" applyBorder="1" applyAlignment="1">
      <alignment horizontal="center"/>
    </xf>
    <xf numFmtId="176" fontId="0" fillId="0" borderId="10" xfId="0" applyNumberFormat="1" applyBorder="1" applyAlignment="1">
      <alignment horizontal="center"/>
    </xf>
    <xf numFmtId="170" fontId="0" fillId="0" borderId="10" xfId="0" applyNumberFormat="1" applyBorder="1" applyAlignment="1">
      <alignment horizontal="center"/>
    </xf>
    <xf numFmtId="171" fontId="0" fillId="0" borderId="10" xfId="0" applyNumberFormat="1" applyBorder="1" applyAlignment="1">
      <alignment horizontal="center" vertical="top"/>
    </xf>
    <xf numFmtId="1" fontId="0" fillId="0" borderId="10" xfId="0" applyNumberFormat="1" applyBorder="1" applyAlignment="1">
      <alignment horizontal="center"/>
    </xf>
    <xf numFmtId="49" fontId="30" fillId="0" borderId="10" xfId="0" applyNumberFormat="1" applyFont="1" applyBorder="1" applyAlignment="1">
      <alignment horizontal="center" vertical="center"/>
    </xf>
    <xf numFmtId="49" fontId="0" fillId="0" borderId="10" xfId="0" applyNumberFormat="1" applyBorder="1" applyAlignment="1">
      <alignment horizontal="center"/>
    </xf>
    <xf numFmtId="17" fontId="0" fillId="0" borderId="11" xfId="0" applyNumberFormat="1" applyFont="1" applyBorder="1" applyAlignment="1">
      <alignment horizontal="left" vertical="top" wrapText="1"/>
    </xf>
    <xf numFmtId="170" fontId="0" fillId="0" borderId="10" xfId="44" applyNumberFormat="1" applyFont="1" applyBorder="1" applyAlignment="1">
      <alignment horizontal="right"/>
    </xf>
    <xf numFmtId="170" fontId="0" fillId="33" borderId="18" xfId="44" applyNumberFormat="1" applyFont="1" applyFill="1" applyBorder="1" applyAlignment="1">
      <alignment horizontal="right"/>
    </xf>
    <xf numFmtId="170" fontId="0" fillId="33" borderId="14" xfId="44" applyNumberFormat="1" applyFont="1" applyFill="1" applyBorder="1" applyAlignment="1">
      <alignment horizontal="right"/>
    </xf>
    <xf numFmtId="170" fontId="10" fillId="0" borderId="10" xfId="0" applyNumberFormat="1" applyFont="1" applyBorder="1" applyAlignment="1">
      <alignment horizontal="center" wrapText="1"/>
    </xf>
    <xf numFmtId="182" fontId="0" fillId="0" borderId="10" xfId="0" applyNumberFormat="1" applyFont="1" applyBorder="1" applyAlignment="1">
      <alignment vertical="top"/>
    </xf>
    <xf numFmtId="3" fontId="0" fillId="0" borderId="0" xfId="0" applyNumberFormat="1" applyAlignment="1">
      <alignment/>
    </xf>
    <xf numFmtId="6" fontId="0" fillId="0" borderId="0" xfId="0" applyNumberFormat="1" applyAlignment="1">
      <alignment/>
    </xf>
    <xf numFmtId="177" fontId="18" fillId="35" borderId="10" xfId="44" applyNumberFormat="1" applyFont="1" applyFill="1" applyBorder="1" applyAlignment="1">
      <alignment horizontal="center" vertical="center"/>
    </xf>
    <xf numFmtId="178" fontId="18" fillId="35" borderId="10" xfId="44" applyNumberFormat="1" applyFont="1" applyFill="1" applyBorder="1" applyAlignment="1">
      <alignment horizontal="center" vertical="center"/>
    </xf>
    <xf numFmtId="9" fontId="0" fillId="0" borderId="10" xfId="0" applyNumberFormat="1" applyFont="1" applyBorder="1" applyAlignment="1">
      <alignment horizontal="right" wrapText="1"/>
    </xf>
    <xf numFmtId="174" fontId="0" fillId="0" borderId="10" xfId="0" applyNumberFormat="1" applyFont="1" applyBorder="1" applyAlignment="1">
      <alignment horizontal="right" wrapText="1"/>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5" fontId="0" fillId="35" borderId="10" xfId="0" applyNumberFormat="1" applyFill="1" applyBorder="1" applyAlignment="1">
      <alignment/>
    </xf>
    <xf numFmtId="5" fontId="0" fillId="0" borderId="10" xfId="0" applyNumberFormat="1" applyFill="1" applyBorder="1" applyAlignment="1">
      <alignment/>
    </xf>
    <xf numFmtId="5" fontId="0" fillId="36" borderId="10" xfId="0" applyNumberFormat="1" applyFill="1" applyBorder="1" applyAlignment="1">
      <alignment/>
    </xf>
    <xf numFmtId="175" fontId="0" fillId="36" borderId="10" xfId="0" applyNumberFormat="1" applyFill="1" applyBorder="1" applyAlignment="1">
      <alignment/>
    </xf>
    <xf numFmtId="175" fontId="0" fillId="0" borderId="10" xfId="0" applyNumberFormat="1" applyFill="1" applyBorder="1" applyAlignment="1">
      <alignment/>
    </xf>
    <xf numFmtId="0" fontId="18" fillId="37" borderId="10" xfId="0" applyFont="1" applyFill="1" applyBorder="1" applyAlignment="1">
      <alignment horizontal="center" vertical="center"/>
    </xf>
    <xf numFmtId="0" fontId="18" fillId="36" borderId="10" xfId="0" applyFont="1" applyFill="1" applyBorder="1" applyAlignment="1">
      <alignment horizontal="center" vertical="center"/>
    </xf>
    <xf numFmtId="176" fontId="18" fillId="36" borderId="10" xfId="59" applyNumberFormat="1" applyFont="1" applyFill="1" applyBorder="1" applyAlignment="1">
      <alignment horizontal="center" vertical="center"/>
    </xf>
    <xf numFmtId="0" fontId="18" fillId="35" borderId="10" xfId="0" applyFont="1" applyFill="1" applyBorder="1" applyAlignment="1">
      <alignment horizontal="center" vertical="center"/>
    </xf>
    <xf numFmtId="0" fontId="18" fillId="0" borderId="10" xfId="0" applyFont="1" applyFill="1" applyBorder="1" applyAlignment="1">
      <alignment horizontal="center" vertical="center"/>
    </xf>
    <xf numFmtId="9" fontId="0" fillId="0" borderId="0" xfId="59" applyBorder="1" applyAlignment="1">
      <alignment horizontal="center"/>
    </xf>
    <xf numFmtId="178" fontId="0" fillId="0" borderId="0" xfId="44" applyNumberFormat="1" applyBorder="1" applyAlignment="1">
      <alignment horizontal="center"/>
    </xf>
    <xf numFmtId="0" fontId="23" fillId="0" borderId="0" xfId="0" applyFont="1" applyAlignment="1">
      <alignment horizontal="left" vertical="top" wrapText="1"/>
    </xf>
    <xf numFmtId="0" fontId="10" fillId="35" borderId="0" xfId="0" applyFont="1" applyFill="1" applyAlignment="1">
      <alignment horizontal="left" vertical="top" wrapText="1"/>
    </xf>
    <xf numFmtId="0" fontId="22"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0" fillId="0" borderId="10" xfId="0" applyFont="1" applyBorder="1" applyAlignment="1">
      <alignment horizontal="left" vertical="top" wrapText="1"/>
    </xf>
    <xf numFmtId="0" fontId="2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35"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5" xfId="0" applyBorder="1" applyAlignment="1">
      <alignment horizontal="left" vertical="top" wrapText="1"/>
    </xf>
    <xf numFmtId="0" fontId="0" fillId="0" borderId="14" xfId="0" applyBorder="1" applyAlignment="1">
      <alignment wrapText="1"/>
    </xf>
    <xf numFmtId="0" fontId="2" fillId="0" borderId="15"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xf>
    <xf numFmtId="0" fontId="0" fillId="0" borderId="10" xfId="0" applyBorder="1" applyAlignment="1">
      <alignment horizontal="left" vertical="top"/>
    </xf>
    <xf numFmtId="0" fontId="0" fillId="0" borderId="12" xfId="0" applyFont="1" applyBorder="1" applyAlignment="1">
      <alignment horizontal="left" vertical="top" wrapText="1"/>
    </xf>
    <xf numFmtId="0" fontId="0" fillId="35" borderId="10" xfId="0" applyFill="1"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9" fillId="0" borderId="0" xfId="0" applyFont="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9" fillId="35" borderId="0" xfId="0" applyFont="1" applyFill="1" applyBorder="1" applyAlignment="1">
      <alignment horizontal="left" vertical="top" wrapText="1"/>
    </xf>
    <xf numFmtId="0" fontId="14" fillId="0" borderId="0" xfId="0" applyFont="1" applyBorder="1" applyAlignment="1">
      <alignment/>
    </xf>
    <xf numFmtId="0" fontId="15" fillId="35" borderId="0" xfId="0" applyFont="1" applyFill="1" applyAlignment="1">
      <alignment vertical="top" wrapText="1"/>
    </xf>
    <xf numFmtId="0" fontId="11" fillId="35" borderId="0" xfId="0" applyFont="1" applyFill="1" applyAlignment="1">
      <alignment vertical="top"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9" fillId="0" borderId="15" xfId="0" applyFont="1" applyBorder="1" applyAlignment="1">
      <alignment horizontal="left" vertical="top" wrapText="1"/>
    </xf>
    <xf numFmtId="0" fontId="9"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35" borderId="0" xfId="0" applyFont="1" applyFill="1" applyBorder="1" applyAlignment="1">
      <alignment vertical="top" wrapText="1"/>
    </xf>
    <xf numFmtId="0" fontId="0" fillId="0" borderId="0" xfId="0" applyFont="1" applyAlignment="1">
      <alignment wrapText="1"/>
    </xf>
    <xf numFmtId="0" fontId="2" fillId="0" borderId="0" xfId="0" applyFont="1" applyAlignment="1">
      <alignment wrapText="1"/>
    </xf>
    <xf numFmtId="0" fontId="0" fillId="0" borderId="13" xfId="0" applyBorder="1" applyAlignment="1">
      <alignment/>
    </xf>
    <xf numFmtId="0" fontId="0" fillId="0" borderId="11"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2" fillId="35" borderId="0" xfId="0" applyFont="1" applyFill="1" applyAlignment="1">
      <alignment horizontal="left" vertical="top" wrapText="1"/>
    </xf>
    <xf numFmtId="0" fontId="9" fillId="0" borderId="10" xfId="0" applyFont="1" applyBorder="1" applyAlignment="1">
      <alignment/>
    </xf>
    <xf numFmtId="0" fontId="0" fillId="0" borderId="10" xfId="0" applyBorder="1" applyAlignment="1">
      <alignment/>
    </xf>
    <xf numFmtId="0" fontId="6" fillId="0" borderId="16" xfId="0" applyFont="1" applyBorder="1" applyAlignment="1">
      <alignment vertical="center" wrapText="1"/>
    </xf>
    <xf numFmtId="0" fontId="6" fillId="0" borderId="0" xfId="0" applyFont="1" applyAlignment="1">
      <alignment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2" fillId="0" borderId="24"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0" xfId="0" applyFill="1" applyBorder="1" applyAlignment="1">
      <alignment/>
    </xf>
    <xf numFmtId="0" fontId="2" fillId="0" borderId="0" xfId="0" applyFont="1" applyAlignment="1">
      <alignment vertical="top" wrapText="1"/>
    </xf>
    <xf numFmtId="0" fontId="9" fillId="0" borderId="10" xfId="0" applyFont="1" applyBorder="1" applyAlignment="1">
      <alignment horizontal="left" vertical="top" wrapText="1"/>
    </xf>
    <xf numFmtId="0" fontId="0" fillId="0" borderId="0" xfId="0" applyAlignment="1">
      <alignment horizontal="center" vertical="center"/>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9" fillId="0" borderId="25" xfId="0" applyFont="1" applyBorder="1" applyAlignment="1">
      <alignment/>
    </xf>
    <xf numFmtId="0" fontId="0" fillId="0" borderId="25" xfId="0" applyBorder="1" applyAlignment="1">
      <alignment/>
    </xf>
    <xf numFmtId="0" fontId="0" fillId="0" borderId="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xf>
    <xf numFmtId="0" fontId="0" fillId="0" borderId="14" xfId="0" applyBorder="1" applyAlignment="1">
      <alignment horizontal="lef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2" fontId="0" fillId="0" borderId="16" xfId="0" applyNumberFormat="1" applyFont="1" applyBorder="1" applyAlignment="1">
      <alignment horizontal="left" wrapText="1"/>
    </xf>
    <xf numFmtId="0" fontId="0" fillId="0" borderId="0" xfId="0" applyBorder="1" applyAlignment="1">
      <alignment horizontal="left" wrapText="1"/>
    </xf>
    <xf numFmtId="0" fontId="0" fillId="0" borderId="0" xfId="0" applyAlignment="1">
      <alignment wrapText="1"/>
    </xf>
    <xf numFmtId="0" fontId="0" fillId="0" borderId="16" xfId="0" applyBorder="1" applyAlignment="1">
      <alignment horizontal="left" vertical="top" wrapText="1"/>
    </xf>
    <xf numFmtId="0" fontId="0" fillId="0" borderId="23" xfId="0" applyBorder="1" applyAlignment="1">
      <alignment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26" fillId="0" borderId="0" xfId="0" applyFont="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ill="1" applyBorder="1" applyAlignment="1">
      <alignment/>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8" fillId="35" borderId="10" xfId="0" applyFont="1" applyFill="1" applyBorder="1" applyAlignment="1">
      <alignment vertical="top" wrapText="1"/>
    </xf>
    <xf numFmtId="0" fontId="0" fillId="0" borderId="10" xfId="0" applyFill="1" applyBorder="1" applyAlignment="1">
      <alignment horizontal="left" vertical="top" wrapText="1"/>
    </xf>
    <xf numFmtId="0" fontId="31"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35" borderId="0" xfId="0" applyFont="1" applyFill="1" applyAlignment="1">
      <alignment vertical="top" wrapText="1"/>
    </xf>
    <xf numFmtId="0" fontId="0" fillId="35"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35" borderId="0" xfId="0" applyFont="1" applyFill="1" applyAlignment="1">
      <alignment horizontal="left" vertical="top" wrapText="1"/>
    </xf>
    <xf numFmtId="0" fontId="18" fillId="35" borderId="0" xfId="0" applyFont="1" applyFill="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0" fillId="35" borderId="11" xfId="0" applyFont="1" applyFill="1" applyBorder="1" applyAlignment="1">
      <alignment horizontal="left" vertical="top" wrapText="1"/>
    </xf>
    <xf numFmtId="0" fontId="6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iuc.edu/" TargetMode="External" /><Relationship Id="rId2" Type="http://schemas.openxmlformats.org/officeDocument/2006/relationships/hyperlink" Target="http://www.apply.uiuc.edu/" TargetMode="External" /><Relationship Id="rId3" Type="http://schemas.openxmlformats.org/officeDocument/2006/relationships/hyperlink" Target="mailto:undergraduate@admissions.uiuc.edu" TargetMode="External" /><Relationship Id="rId4" Type="http://schemas.openxmlformats.org/officeDocument/2006/relationships/hyperlink" Target="mailto:kjc@uiuc.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zoomScalePageLayoutView="0" workbookViewId="0" topLeftCell="A1">
      <selection activeCell="A1" sqref="A1:B1"/>
    </sheetView>
  </sheetViews>
  <sheetFormatPr defaultColWidth="9.140625" defaultRowHeight="12.75"/>
  <cols>
    <col min="1" max="1" width="8.140625" style="222" bestFit="1" customWidth="1"/>
    <col min="2" max="2" width="79.57421875" style="220" customWidth="1"/>
    <col min="3" max="16384" width="9.140625" style="223" customWidth="1"/>
  </cols>
  <sheetData>
    <row r="1" spans="1:2" ht="12.75">
      <c r="A1" s="318" t="s">
        <v>25</v>
      </c>
      <c r="B1" s="318"/>
    </row>
    <row r="2" spans="1:2" ht="12.75">
      <c r="A2" s="221"/>
      <c r="B2" s="221"/>
    </row>
    <row r="3" spans="1:2" ht="12.75">
      <c r="A3" s="319" t="s">
        <v>712</v>
      </c>
      <c r="B3" s="319"/>
    </row>
    <row r="4" ht="12.75">
      <c r="A4" s="221"/>
    </row>
    <row r="5" spans="1:2" ht="12.75">
      <c r="A5" s="318" t="s">
        <v>801</v>
      </c>
      <c r="B5" s="318"/>
    </row>
    <row r="7" spans="1:2" ht="12.75">
      <c r="A7" s="222" t="s">
        <v>26</v>
      </c>
      <c r="B7" s="220" t="s">
        <v>700</v>
      </c>
    </row>
    <row r="9" spans="1:2" ht="12.75">
      <c r="A9" s="318" t="s">
        <v>802</v>
      </c>
      <c r="B9" s="318"/>
    </row>
    <row r="11" spans="1:2" ht="26.25">
      <c r="A11" s="222" t="s">
        <v>125</v>
      </c>
      <c r="B11" s="220" t="s">
        <v>701</v>
      </c>
    </row>
    <row r="12" spans="1:2" ht="26.25">
      <c r="A12" s="222" t="s">
        <v>702</v>
      </c>
      <c r="B12" s="220" t="s">
        <v>703</v>
      </c>
    </row>
    <row r="13" spans="1:2" ht="26.25">
      <c r="A13" s="222" t="s">
        <v>704</v>
      </c>
      <c r="B13" s="220" t="s">
        <v>705</v>
      </c>
    </row>
    <row r="15" spans="1:2" ht="12.75">
      <c r="A15" s="318" t="s">
        <v>706</v>
      </c>
      <c r="B15" s="318"/>
    </row>
    <row r="17" spans="1:2" ht="26.25">
      <c r="A17" s="222" t="s">
        <v>707</v>
      </c>
      <c r="B17" s="220" t="s">
        <v>708</v>
      </c>
    </row>
    <row r="19" spans="1:2" ht="12.75">
      <c r="A19" s="318" t="s">
        <v>709</v>
      </c>
      <c r="B19" s="318"/>
    </row>
    <row r="21" spans="1:2" ht="13.5" customHeight="1">
      <c r="A21" s="222" t="s">
        <v>710</v>
      </c>
      <c r="B21" s="220" t="s">
        <v>711</v>
      </c>
    </row>
  </sheetData>
  <sheetProtection/>
  <mergeCells count="6">
    <mergeCell ref="A19:B19"/>
    <mergeCell ref="A3:B3"/>
    <mergeCell ref="A1:B1"/>
    <mergeCell ref="A5:B5"/>
    <mergeCell ref="A9:B9"/>
    <mergeCell ref="A15:B15"/>
  </mergeCells>
  <printOptions/>
  <pageMargins left="1" right="1" top="1" bottom="1" header="0.5" footer="0.5"/>
  <pageSetup fitToHeight="1" fitToWidth="1" horizontalDpi="600" verticalDpi="600" orientation="portrait" scale="96" r:id="rId1"/>
  <headerFooter alignWithMargins="0">
    <oddHeader>&amp;CCommon Data Set 2004-05</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
      <selection activeCell="B34" sqref="B34:K38"/>
    </sheetView>
  </sheetViews>
  <sheetFormatPr defaultColWidth="9.140625" defaultRowHeight="12.75"/>
  <cols>
    <col min="1" max="2" width="3.8515625" style="0" customWidth="1"/>
    <col min="3" max="3" width="10.7109375" style="0" customWidth="1"/>
    <col min="4" max="11" width="9.00390625" style="0" customWidth="1"/>
  </cols>
  <sheetData>
    <row r="1" spans="1:11" ht="17.25">
      <c r="A1" s="329" t="s">
        <v>355</v>
      </c>
      <c r="B1" s="329"/>
      <c r="C1" s="329"/>
      <c r="D1" s="329"/>
      <c r="E1" s="329"/>
      <c r="F1" s="329"/>
      <c r="G1" s="329"/>
      <c r="H1" s="329"/>
      <c r="I1" s="329"/>
      <c r="J1" s="329"/>
      <c r="K1" s="329"/>
    </row>
    <row r="3" spans="1:11" ht="38.25" customHeight="1">
      <c r="A3" s="3" t="s">
        <v>385</v>
      </c>
      <c r="B3" s="480" t="s">
        <v>925</v>
      </c>
      <c r="C3" s="481"/>
      <c r="D3" s="481"/>
      <c r="E3" s="481"/>
      <c r="F3" s="481"/>
      <c r="G3" s="481"/>
      <c r="H3" s="481"/>
      <c r="I3" s="481"/>
      <c r="J3" s="481"/>
      <c r="K3" s="481"/>
    </row>
    <row r="4" spans="2:11" ht="48" customHeight="1">
      <c r="B4" s="475" t="s">
        <v>191</v>
      </c>
      <c r="C4" s="475"/>
      <c r="D4" s="475"/>
      <c r="E4" s="475"/>
      <c r="F4" s="475"/>
      <c r="G4" s="475"/>
      <c r="H4" s="475"/>
      <c r="I4" s="475"/>
      <c r="J4" s="475"/>
      <c r="K4" s="475"/>
    </row>
    <row r="5" spans="2:11" s="255" customFormat="1" ht="12.75">
      <c r="B5" s="254"/>
      <c r="C5" s="256"/>
      <c r="D5" s="257"/>
      <c r="E5" s="257"/>
      <c r="F5" s="257"/>
      <c r="G5" s="257"/>
      <c r="H5" s="257"/>
      <c r="I5" s="258"/>
      <c r="J5" s="254" t="s">
        <v>988</v>
      </c>
      <c r="K5" s="254" t="s">
        <v>989</v>
      </c>
    </row>
    <row r="6" spans="2:11" s="239" customFormat="1" ht="55.5" customHeight="1">
      <c r="B6" s="253"/>
      <c r="C6" s="475" t="s">
        <v>981</v>
      </c>
      <c r="D6" s="475"/>
      <c r="E6" s="475"/>
      <c r="F6" s="475"/>
      <c r="G6" s="475"/>
      <c r="H6" s="475"/>
      <c r="I6" s="475"/>
      <c r="J6" s="259" t="s">
        <v>990</v>
      </c>
      <c r="K6" s="259" t="s">
        <v>991</v>
      </c>
    </row>
    <row r="7" spans="2:11" s="239" customFormat="1" ht="46.5" customHeight="1">
      <c r="B7" s="253"/>
      <c r="C7" s="475" t="s">
        <v>982</v>
      </c>
      <c r="D7" s="475"/>
      <c r="E7" s="475"/>
      <c r="F7" s="475"/>
      <c r="G7" s="475"/>
      <c r="H7" s="475"/>
      <c r="I7" s="475"/>
      <c r="J7" s="259" t="s">
        <v>990</v>
      </c>
      <c r="K7" s="259" t="s">
        <v>761</v>
      </c>
    </row>
    <row r="8" spans="2:11" s="239" customFormat="1" ht="24.75" customHeight="1">
      <c r="B8" s="253"/>
      <c r="C8" s="475" t="s">
        <v>983</v>
      </c>
      <c r="D8" s="475"/>
      <c r="E8" s="475"/>
      <c r="F8" s="475"/>
      <c r="G8" s="475"/>
      <c r="H8" s="475"/>
      <c r="I8" s="475"/>
      <c r="J8" s="259" t="s">
        <v>990</v>
      </c>
      <c r="K8" s="259" t="s">
        <v>992</v>
      </c>
    </row>
    <row r="9" spans="2:11" s="239" customFormat="1" ht="25.5" customHeight="1">
      <c r="B9" s="253"/>
      <c r="C9" s="475" t="s">
        <v>984</v>
      </c>
      <c r="D9" s="475"/>
      <c r="E9" s="475"/>
      <c r="F9" s="475"/>
      <c r="G9" s="475"/>
      <c r="H9" s="475"/>
      <c r="I9" s="475"/>
      <c r="J9" s="259" t="s">
        <v>990</v>
      </c>
      <c r="K9" s="259" t="s">
        <v>990</v>
      </c>
    </row>
    <row r="10" spans="2:11" s="239" customFormat="1" ht="12.75" customHeight="1">
      <c r="B10" s="253"/>
      <c r="C10" s="475" t="s">
        <v>985</v>
      </c>
      <c r="D10" s="475"/>
      <c r="E10" s="475"/>
      <c r="F10" s="475"/>
      <c r="G10" s="475"/>
      <c r="H10" s="475"/>
      <c r="I10" s="475"/>
      <c r="J10" s="259" t="s">
        <v>992</v>
      </c>
      <c r="K10" s="259" t="s">
        <v>990</v>
      </c>
    </row>
    <row r="11" spans="2:11" s="239" customFormat="1" ht="12.75" customHeight="1">
      <c r="B11" s="253"/>
      <c r="C11" s="475" t="s">
        <v>986</v>
      </c>
      <c r="D11" s="475"/>
      <c r="E11" s="475"/>
      <c r="F11" s="475"/>
      <c r="G11" s="475"/>
      <c r="H11" s="475"/>
      <c r="I11" s="475"/>
      <c r="J11" s="259" t="s">
        <v>990</v>
      </c>
      <c r="K11" s="259" t="s">
        <v>990</v>
      </c>
    </row>
    <row r="12" spans="2:11" s="239" customFormat="1" ht="12.75" customHeight="1">
      <c r="B12" s="253"/>
      <c r="C12" s="475" t="s">
        <v>987</v>
      </c>
      <c r="D12" s="475"/>
      <c r="E12" s="475"/>
      <c r="F12" s="475"/>
      <c r="G12" s="475"/>
      <c r="H12" s="475"/>
      <c r="I12" s="475"/>
      <c r="J12" s="259" t="s">
        <v>990</v>
      </c>
      <c r="K12" s="259" t="s">
        <v>992</v>
      </c>
    </row>
    <row r="13" spans="2:11" ht="12.75" customHeight="1">
      <c r="B13" s="181"/>
      <c r="C13" s="181"/>
      <c r="D13" s="181"/>
      <c r="E13" s="181"/>
      <c r="F13" s="181"/>
      <c r="G13" s="181"/>
      <c r="H13" s="181"/>
      <c r="I13" s="181"/>
      <c r="J13" s="181"/>
      <c r="K13" s="181"/>
    </row>
    <row r="14" spans="2:11" ht="25.5" customHeight="1">
      <c r="B14" s="487" t="s">
        <v>993</v>
      </c>
      <c r="C14" s="488"/>
      <c r="D14" s="488"/>
      <c r="E14" s="488"/>
      <c r="F14" s="488"/>
      <c r="G14" s="488"/>
      <c r="H14" s="488"/>
      <c r="I14" s="488"/>
      <c r="J14" s="488"/>
      <c r="K14" s="488"/>
    </row>
    <row r="15" spans="2:11" ht="49.5" customHeight="1">
      <c r="B15" s="487" t="s">
        <v>192</v>
      </c>
      <c r="C15" s="488"/>
      <c r="D15" s="488"/>
      <c r="E15" s="488"/>
      <c r="F15" s="488"/>
      <c r="G15" s="488"/>
      <c r="H15" s="488"/>
      <c r="I15" s="488"/>
      <c r="J15" s="488"/>
      <c r="K15" s="488"/>
    </row>
    <row r="16" spans="2:11" ht="25.5" customHeight="1">
      <c r="B16" s="489" t="s">
        <v>994</v>
      </c>
      <c r="C16" s="490"/>
      <c r="D16" s="490"/>
      <c r="E16" s="490"/>
      <c r="F16" s="490"/>
      <c r="G16" s="490"/>
      <c r="H16" s="490"/>
      <c r="I16" s="490"/>
      <c r="J16" s="490"/>
      <c r="K16" s="490"/>
    </row>
    <row r="17" spans="2:11" ht="37.5" customHeight="1">
      <c r="B17" s="489" t="s">
        <v>193</v>
      </c>
      <c r="C17" s="490"/>
      <c r="D17" s="490"/>
      <c r="E17" s="490"/>
      <c r="F17" s="490"/>
      <c r="G17" s="490"/>
      <c r="H17" s="490"/>
      <c r="I17" s="490"/>
      <c r="J17" s="490"/>
      <c r="K17" s="490"/>
    </row>
    <row r="18" spans="2:11" ht="36.75" customHeight="1">
      <c r="B18" s="489" t="s">
        <v>194</v>
      </c>
      <c r="C18" s="490"/>
      <c r="D18" s="490"/>
      <c r="E18" s="490"/>
      <c r="F18" s="490"/>
      <c r="G18" s="490"/>
      <c r="H18" s="490"/>
      <c r="I18" s="490"/>
      <c r="J18" s="490"/>
      <c r="K18" s="490"/>
    </row>
    <row r="19" spans="2:11" ht="12.75" customHeight="1">
      <c r="B19" s="489" t="s">
        <v>924</v>
      </c>
      <c r="C19" s="490"/>
      <c r="D19" s="490"/>
      <c r="E19" s="490"/>
      <c r="F19" s="490"/>
      <c r="G19" s="490"/>
      <c r="H19" s="490"/>
      <c r="I19" s="490"/>
      <c r="J19" s="490"/>
      <c r="K19" s="490"/>
    </row>
    <row r="20" spans="2:11" ht="12.75" customHeight="1">
      <c r="B20" s="477" t="s">
        <v>218</v>
      </c>
      <c r="C20" s="477"/>
      <c r="D20" s="477"/>
      <c r="E20" s="477"/>
      <c r="F20" s="477"/>
      <c r="G20" s="477"/>
      <c r="H20" s="477"/>
      <c r="I20" s="477"/>
      <c r="J20" s="477"/>
      <c r="K20" s="477"/>
    </row>
    <row r="21" spans="3:11" ht="12.75">
      <c r="C21" s="162"/>
      <c r="D21" s="162"/>
      <c r="E21" s="162"/>
      <c r="F21" s="162"/>
      <c r="G21" s="162"/>
      <c r="H21" s="162"/>
      <c r="I21" s="162"/>
      <c r="J21" s="162"/>
      <c r="K21" s="162"/>
    </row>
    <row r="22" spans="1:11" ht="12.75">
      <c r="A22" s="3" t="s">
        <v>385</v>
      </c>
      <c r="B22" s="471"/>
      <c r="C22" s="472"/>
      <c r="D22" s="472"/>
      <c r="E22" s="472"/>
      <c r="F22" s="472"/>
      <c r="G22" s="472"/>
      <c r="H22" s="473"/>
      <c r="I22" s="176" t="s">
        <v>356</v>
      </c>
      <c r="J22" s="176" t="s">
        <v>357</v>
      </c>
      <c r="K22" s="176" t="s">
        <v>637</v>
      </c>
    </row>
    <row r="23" spans="1:11" ht="12.75" customHeight="1">
      <c r="A23" s="3" t="s">
        <v>385</v>
      </c>
      <c r="B23" s="177" t="s">
        <v>358</v>
      </c>
      <c r="C23" s="341" t="s">
        <v>359</v>
      </c>
      <c r="D23" s="341"/>
      <c r="E23" s="341"/>
      <c r="F23" s="341"/>
      <c r="G23" s="341"/>
      <c r="H23" s="342"/>
      <c r="I23" s="111">
        <v>2158</v>
      </c>
      <c r="J23" s="111">
        <v>391</v>
      </c>
      <c r="K23" s="111">
        <f aca="true" t="shared" si="0" ref="K23:K32">J23+I23</f>
        <v>2549</v>
      </c>
    </row>
    <row r="24" spans="1:11" ht="12.75" customHeight="1">
      <c r="A24" s="3" t="s">
        <v>385</v>
      </c>
      <c r="B24" s="177" t="s">
        <v>360</v>
      </c>
      <c r="C24" s="341" t="s">
        <v>361</v>
      </c>
      <c r="D24" s="341"/>
      <c r="E24" s="341"/>
      <c r="F24" s="341"/>
      <c r="G24" s="341"/>
      <c r="H24" s="342"/>
      <c r="I24" s="111">
        <v>390</v>
      </c>
      <c r="J24" s="111">
        <v>66</v>
      </c>
      <c r="K24" s="111">
        <f t="shared" si="0"/>
        <v>456</v>
      </c>
    </row>
    <row r="25" spans="1:11" ht="12.75" customHeight="1">
      <c r="A25" s="3" t="s">
        <v>385</v>
      </c>
      <c r="B25" s="177" t="s">
        <v>362</v>
      </c>
      <c r="C25" s="341" t="s">
        <v>363</v>
      </c>
      <c r="D25" s="341"/>
      <c r="E25" s="341"/>
      <c r="F25" s="341"/>
      <c r="G25" s="341"/>
      <c r="H25" s="342"/>
      <c r="I25" s="111">
        <v>684</v>
      </c>
      <c r="J25" s="111">
        <v>163</v>
      </c>
      <c r="K25" s="111">
        <f t="shared" si="0"/>
        <v>847</v>
      </c>
    </row>
    <row r="26" spans="1:11" ht="12.75" customHeight="1">
      <c r="A26" s="3" t="s">
        <v>385</v>
      </c>
      <c r="B26" s="177" t="s">
        <v>364</v>
      </c>
      <c r="C26" s="341" t="s">
        <v>365</v>
      </c>
      <c r="D26" s="341"/>
      <c r="E26" s="341"/>
      <c r="F26" s="341"/>
      <c r="G26" s="341"/>
      <c r="H26" s="342"/>
      <c r="I26" s="111">
        <v>1474</v>
      </c>
      <c r="J26" s="111">
        <v>228</v>
      </c>
      <c r="K26" s="111">
        <f t="shared" si="0"/>
        <v>1702</v>
      </c>
    </row>
    <row r="27" spans="1:11" ht="14.25" customHeight="1">
      <c r="A27" s="3" t="s">
        <v>385</v>
      </c>
      <c r="B27" s="177" t="s">
        <v>366</v>
      </c>
      <c r="C27" s="341" t="s">
        <v>367</v>
      </c>
      <c r="D27" s="341"/>
      <c r="E27" s="341"/>
      <c r="F27" s="341"/>
      <c r="G27" s="341"/>
      <c r="H27" s="342"/>
      <c r="I27" s="111">
        <v>438</v>
      </c>
      <c r="J27" s="111">
        <v>78</v>
      </c>
      <c r="K27" s="111">
        <f t="shared" si="0"/>
        <v>516</v>
      </c>
    </row>
    <row r="28" spans="1:11" ht="25.5" customHeight="1">
      <c r="A28" s="3" t="s">
        <v>385</v>
      </c>
      <c r="B28" s="178" t="s">
        <v>368</v>
      </c>
      <c r="C28" s="341" t="s">
        <v>369</v>
      </c>
      <c r="D28" s="341"/>
      <c r="E28" s="341"/>
      <c r="F28" s="341"/>
      <c r="G28" s="341"/>
      <c r="H28" s="342"/>
      <c r="I28" s="111">
        <f>16+75+1757</f>
        <v>1848</v>
      </c>
      <c r="J28" s="111">
        <f>17+56+159</f>
        <v>232</v>
      </c>
      <c r="K28" s="111">
        <f t="shared" si="0"/>
        <v>2080</v>
      </c>
    </row>
    <row r="29" spans="1:11" ht="26.25" customHeight="1">
      <c r="A29" s="3" t="s">
        <v>385</v>
      </c>
      <c r="B29" s="178" t="s">
        <v>370</v>
      </c>
      <c r="C29" s="341" t="s">
        <v>371</v>
      </c>
      <c r="D29" s="341"/>
      <c r="E29" s="341"/>
      <c r="F29" s="341"/>
      <c r="G29" s="341"/>
      <c r="H29" s="342"/>
      <c r="I29" s="111">
        <v>266</v>
      </c>
      <c r="J29" s="111">
        <v>108</v>
      </c>
      <c r="K29" s="111">
        <f t="shared" si="0"/>
        <v>374</v>
      </c>
    </row>
    <row r="30" spans="1:11" ht="12.75" customHeight="1">
      <c r="A30" s="3" t="s">
        <v>385</v>
      </c>
      <c r="B30" s="177" t="s">
        <v>372</v>
      </c>
      <c r="C30" s="341" t="s">
        <v>373</v>
      </c>
      <c r="D30" s="341"/>
      <c r="E30" s="341"/>
      <c r="F30" s="341"/>
      <c r="G30" s="341"/>
      <c r="H30" s="342"/>
      <c r="I30" s="111">
        <v>28</v>
      </c>
      <c r="J30" s="111">
        <v>23</v>
      </c>
      <c r="K30" s="111">
        <f t="shared" si="0"/>
        <v>51</v>
      </c>
    </row>
    <row r="31" spans="1:11" ht="25.5" customHeight="1">
      <c r="A31" s="3" t="s">
        <v>385</v>
      </c>
      <c r="B31" s="177" t="s">
        <v>374</v>
      </c>
      <c r="C31" s="341" t="s">
        <v>81</v>
      </c>
      <c r="D31" s="341"/>
      <c r="E31" s="341"/>
      <c r="F31" s="341"/>
      <c r="G31" s="341"/>
      <c r="H31" s="342"/>
      <c r="I31" s="111">
        <v>16</v>
      </c>
      <c r="J31" s="111">
        <v>28</v>
      </c>
      <c r="K31" s="111">
        <f t="shared" si="0"/>
        <v>44</v>
      </c>
    </row>
    <row r="32" spans="1:11" ht="25.5" customHeight="1">
      <c r="A32" s="3" t="s">
        <v>385</v>
      </c>
      <c r="B32" s="260" t="s">
        <v>408</v>
      </c>
      <c r="C32" s="476" t="s">
        <v>995</v>
      </c>
      <c r="D32" s="476"/>
      <c r="E32" s="476"/>
      <c r="F32" s="476"/>
      <c r="G32" s="476"/>
      <c r="H32" s="476"/>
      <c r="I32" s="111">
        <v>179</v>
      </c>
      <c r="J32" s="111">
        <v>103</v>
      </c>
      <c r="K32" s="111">
        <f t="shared" si="0"/>
        <v>282</v>
      </c>
    </row>
    <row r="34" spans="1:11" ht="12.75">
      <c r="A34" s="3" t="s">
        <v>386</v>
      </c>
      <c r="B34" s="482" t="s">
        <v>388</v>
      </c>
      <c r="C34" s="422"/>
      <c r="D34" s="422"/>
      <c r="E34" s="422"/>
      <c r="F34" s="422"/>
      <c r="G34" s="422"/>
      <c r="H34" s="422"/>
      <c r="I34" s="422"/>
      <c r="J34" s="422"/>
      <c r="K34" s="422"/>
    </row>
    <row r="35" spans="2:11" ht="64.5" customHeight="1">
      <c r="B35" s="330" t="s">
        <v>319</v>
      </c>
      <c r="C35" s="330"/>
      <c r="D35" s="330"/>
      <c r="E35" s="330"/>
      <c r="F35" s="330"/>
      <c r="G35" s="330"/>
      <c r="H35" s="330"/>
      <c r="I35" s="330"/>
      <c r="J35" s="330"/>
      <c r="K35" s="330"/>
    </row>
    <row r="36" spans="2:11" ht="12.75">
      <c r="B36" s="7"/>
      <c r="C36" s="7"/>
      <c r="D36" s="7"/>
      <c r="E36" s="7"/>
      <c r="F36" s="7"/>
      <c r="G36" s="7"/>
      <c r="H36" s="7"/>
      <c r="I36" s="7"/>
      <c r="J36" s="7"/>
      <c r="K36" s="7"/>
    </row>
    <row r="37" spans="1:11" s="230" customFormat="1" ht="12.75">
      <c r="A37" s="91" t="s">
        <v>386</v>
      </c>
      <c r="B37" s="483" t="s">
        <v>996</v>
      </c>
      <c r="C37" s="483"/>
      <c r="D37" s="483"/>
      <c r="E37" s="483"/>
      <c r="F37" s="483"/>
      <c r="G37" s="296">
        <v>14</v>
      </c>
      <c r="H37" s="261" t="s">
        <v>409</v>
      </c>
      <c r="I37" s="303" t="s">
        <v>997</v>
      </c>
      <c r="J37" s="304">
        <v>29001</v>
      </c>
      <c r="K37" s="303" t="s">
        <v>998</v>
      </c>
    </row>
    <row r="38" spans="9:11" s="230" customFormat="1" ht="12.75">
      <c r="I38" s="305" t="s">
        <v>999</v>
      </c>
      <c r="J38" s="304">
        <f>I23-I32+(J23-J32)/3</f>
        <v>2075</v>
      </c>
      <c r="K38" s="303" t="s">
        <v>410</v>
      </c>
    </row>
    <row r="39" spans="1:11" ht="16.5" customHeight="1">
      <c r="A39" s="3" t="s">
        <v>387</v>
      </c>
      <c r="B39" s="482" t="s">
        <v>375</v>
      </c>
      <c r="C39" s="422"/>
      <c r="D39" s="422"/>
      <c r="E39" s="422"/>
      <c r="F39" s="422"/>
      <c r="G39" s="422"/>
      <c r="H39" s="422"/>
      <c r="I39" s="422"/>
      <c r="J39" s="422"/>
      <c r="K39" s="422"/>
    </row>
    <row r="40" spans="1:11" ht="27" customHeight="1">
      <c r="A40" s="3"/>
      <c r="B40" s="378" t="s">
        <v>1000</v>
      </c>
      <c r="C40" s="330"/>
      <c r="D40" s="330"/>
      <c r="E40" s="330"/>
      <c r="F40" s="330"/>
      <c r="G40" s="330"/>
      <c r="H40" s="330"/>
      <c r="I40" s="330"/>
      <c r="J40" s="330"/>
      <c r="K40" s="330"/>
    </row>
    <row r="41" spans="1:11" ht="115.5" customHeight="1">
      <c r="A41" s="3"/>
      <c r="B41" s="486" t="s">
        <v>320</v>
      </c>
      <c r="C41" s="330"/>
      <c r="D41" s="330"/>
      <c r="E41" s="330"/>
      <c r="F41" s="330"/>
      <c r="G41" s="330"/>
      <c r="H41" s="330"/>
      <c r="I41" s="330"/>
      <c r="J41" s="330"/>
      <c r="K41" s="330"/>
    </row>
    <row r="42" spans="1:11" ht="93" customHeight="1">
      <c r="A42" s="3"/>
      <c r="B42" s="486" t="s">
        <v>321</v>
      </c>
      <c r="C42" s="378"/>
      <c r="D42" s="378"/>
      <c r="E42" s="378"/>
      <c r="F42" s="378"/>
      <c r="G42" s="378"/>
      <c r="H42" s="378"/>
      <c r="I42" s="378"/>
      <c r="J42" s="378"/>
      <c r="K42" s="378"/>
    </row>
    <row r="43" spans="1:11" ht="68.25" customHeight="1">
      <c r="A43" s="3"/>
      <c r="B43" s="378" t="s">
        <v>322</v>
      </c>
      <c r="C43" s="330"/>
      <c r="D43" s="330"/>
      <c r="E43" s="330"/>
      <c r="F43" s="330"/>
      <c r="G43" s="330"/>
      <c r="H43" s="330"/>
      <c r="I43" s="330"/>
      <c r="J43" s="330"/>
      <c r="K43" s="330"/>
    </row>
    <row r="44" spans="1:11" ht="12.75">
      <c r="A44" s="3"/>
      <c r="B44" s="180"/>
      <c r="C44" s="180"/>
      <c r="D44" s="180"/>
      <c r="E44" s="180"/>
      <c r="F44" s="180"/>
      <c r="G44" s="180"/>
      <c r="H44" s="180"/>
      <c r="I44" s="180"/>
      <c r="J44" s="180"/>
      <c r="K44" s="180"/>
    </row>
    <row r="45" spans="1:11" ht="12.75">
      <c r="A45" s="3" t="s">
        <v>387</v>
      </c>
      <c r="B45" s="484" t="s">
        <v>940</v>
      </c>
      <c r="C45" s="414"/>
      <c r="D45" s="414"/>
      <c r="E45" s="414"/>
      <c r="F45" s="414"/>
      <c r="G45" s="414"/>
      <c r="H45" s="414"/>
      <c r="I45" s="414"/>
      <c r="J45" s="414"/>
      <c r="K45" s="414"/>
    </row>
    <row r="47" spans="1:11" ht="12.75">
      <c r="A47" s="3" t="s">
        <v>387</v>
      </c>
      <c r="B47" s="485" t="s">
        <v>941</v>
      </c>
      <c r="C47" s="485"/>
      <c r="D47" s="485"/>
      <c r="E47" s="485"/>
      <c r="F47" s="485"/>
      <c r="G47" s="485"/>
      <c r="H47" s="485"/>
      <c r="I47" s="485"/>
      <c r="J47" s="485"/>
      <c r="K47" s="485"/>
    </row>
    <row r="48" spans="1:11" ht="12.75" customHeight="1">
      <c r="A48" s="3" t="s">
        <v>387</v>
      </c>
      <c r="B48" s="479" t="s">
        <v>376</v>
      </c>
      <c r="C48" s="479"/>
      <c r="D48" s="179" t="s">
        <v>377</v>
      </c>
      <c r="E48" s="179" t="s">
        <v>378</v>
      </c>
      <c r="F48" s="179" t="s">
        <v>379</v>
      </c>
      <c r="G48" s="179" t="s">
        <v>380</v>
      </c>
      <c r="H48" s="179" t="s">
        <v>381</v>
      </c>
      <c r="I48" s="179" t="s">
        <v>382</v>
      </c>
      <c r="J48" s="179" t="s">
        <v>383</v>
      </c>
      <c r="K48" s="179" t="s">
        <v>637</v>
      </c>
    </row>
    <row r="49" spans="1:11" ht="12.75">
      <c r="A49" s="3" t="s">
        <v>387</v>
      </c>
      <c r="B49" s="479"/>
      <c r="C49" s="479"/>
      <c r="D49" s="31">
        <v>386</v>
      </c>
      <c r="E49" s="31">
        <v>637</v>
      </c>
      <c r="F49" s="31">
        <v>897</v>
      </c>
      <c r="G49" s="31">
        <v>412</v>
      </c>
      <c r="H49" s="31">
        <v>152</v>
      </c>
      <c r="I49" s="31">
        <v>317</v>
      </c>
      <c r="J49" s="31">
        <v>296</v>
      </c>
      <c r="K49" s="31">
        <f>SUM(D49:J49)</f>
        <v>3097</v>
      </c>
    </row>
    <row r="50" spans="2:3" ht="12.75">
      <c r="B50" s="478"/>
      <c r="C50" s="478"/>
    </row>
    <row r="51" spans="1:11" ht="12.75" customHeight="1">
      <c r="A51" s="3" t="s">
        <v>387</v>
      </c>
      <c r="B51" s="479" t="s">
        <v>384</v>
      </c>
      <c r="C51" s="479"/>
      <c r="D51" s="179" t="s">
        <v>377</v>
      </c>
      <c r="E51" s="179" t="s">
        <v>378</v>
      </c>
      <c r="F51" s="179" t="s">
        <v>379</v>
      </c>
      <c r="G51" s="179" t="s">
        <v>380</v>
      </c>
      <c r="H51" s="179" t="s">
        <v>381</v>
      </c>
      <c r="I51" s="179" t="s">
        <v>382</v>
      </c>
      <c r="J51" s="179" t="s">
        <v>383</v>
      </c>
      <c r="K51" s="179" t="s">
        <v>637</v>
      </c>
    </row>
    <row r="52" spans="1:11" ht="12.75">
      <c r="A52" s="3" t="s">
        <v>387</v>
      </c>
      <c r="B52" s="479"/>
      <c r="C52" s="479"/>
      <c r="D52" s="31">
        <v>767</v>
      </c>
      <c r="E52" s="31">
        <v>1060</v>
      </c>
      <c r="F52" s="31">
        <v>1142</v>
      </c>
      <c r="G52" s="31">
        <v>513</v>
      </c>
      <c r="H52" s="31">
        <v>66</v>
      </c>
      <c r="I52" s="31">
        <v>73</v>
      </c>
      <c r="J52" s="31">
        <v>23</v>
      </c>
      <c r="K52" s="31">
        <f>SUM(D52:J52)</f>
        <v>3644</v>
      </c>
    </row>
  </sheetData>
  <sheetProtection/>
  <mergeCells count="41">
    <mergeCell ref="B19:K19"/>
    <mergeCell ref="B42:K42"/>
    <mergeCell ref="B40:K40"/>
    <mergeCell ref="A1:K1"/>
    <mergeCell ref="B4:K4"/>
    <mergeCell ref="B22:H22"/>
    <mergeCell ref="C23:H23"/>
    <mergeCell ref="B14:K14"/>
    <mergeCell ref="B15:K15"/>
    <mergeCell ref="B16:K16"/>
    <mergeCell ref="B17:K17"/>
    <mergeCell ref="B3:K3"/>
    <mergeCell ref="B34:K34"/>
    <mergeCell ref="B35:K35"/>
    <mergeCell ref="B37:F37"/>
    <mergeCell ref="B39:K39"/>
    <mergeCell ref="B45:K45"/>
    <mergeCell ref="B41:K41"/>
    <mergeCell ref="C28:H28"/>
    <mergeCell ref="C29:H29"/>
    <mergeCell ref="C30:H30"/>
    <mergeCell ref="C6:I6"/>
    <mergeCell ref="C7:I7"/>
    <mergeCell ref="C8:I8"/>
    <mergeCell ref="C9:I9"/>
    <mergeCell ref="B50:C50"/>
    <mergeCell ref="B51:C52"/>
    <mergeCell ref="B47:K47"/>
    <mergeCell ref="B48:C49"/>
    <mergeCell ref="C31:H31"/>
    <mergeCell ref="B43:K43"/>
    <mergeCell ref="C10:I10"/>
    <mergeCell ref="C11:I11"/>
    <mergeCell ref="C12:I12"/>
    <mergeCell ref="C32:H32"/>
    <mergeCell ref="C27:H27"/>
    <mergeCell ref="C24:H24"/>
    <mergeCell ref="C25:H25"/>
    <mergeCell ref="B20:K20"/>
    <mergeCell ref="C26:H26"/>
    <mergeCell ref="B18:K1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B4" sqref="B4:G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7.25">
      <c r="A1" s="329" t="s">
        <v>829</v>
      </c>
      <c r="B1" s="329"/>
      <c r="C1" s="329"/>
      <c r="D1" s="329"/>
      <c r="E1" s="329"/>
      <c r="F1" s="329"/>
    </row>
    <row r="3" spans="1:2" ht="12.75">
      <c r="A3" s="89" t="s">
        <v>830</v>
      </c>
      <c r="B3" s="91" t="s">
        <v>477</v>
      </c>
    </row>
    <row r="4" spans="1:7" s="252" customFormat="1" ht="53.25" customHeight="1">
      <c r="A4" s="33" t="s">
        <v>830</v>
      </c>
      <c r="B4" s="491" t="s">
        <v>478</v>
      </c>
      <c r="C4" s="491"/>
      <c r="D4" s="491"/>
      <c r="E4" s="491"/>
      <c r="F4" s="491"/>
      <c r="G4" s="491"/>
    </row>
    <row r="5" spans="1:7" ht="26.25">
      <c r="A5" s="89" t="s">
        <v>830</v>
      </c>
      <c r="B5" s="92" t="s">
        <v>831</v>
      </c>
      <c r="C5" s="41" t="s">
        <v>832</v>
      </c>
      <c r="D5" s="41" t="s">
        <v>73</v>
      </c>
      <c r="E5" s="41" t="s">
        <v>833</v>
      </c>
      <c r="F5" s="41" t="s">
        <v>858</v>
      </c>
      <c r="G5" s="41" t="s">
        <v>854</v>
      </c>
    </row>
    <row r="6" spans="1:7" ht="12.75">
      <c r="A6" s="89" t="s">
        <v>830</v>
      </c>
      <c r="B6" s="18" t="s">
        <v>834</v>
      </c>
      <c r="C6" s="227">
        <v>0</v>
      </c>
      <c r="D6" s="227"/>
      <c r="E6" s="227">
        <v>0.046897340577637975</v>
      </c>
      <c r="F6" s="93" t="s">
        <v>835</v>
      </c>
      <c r="G6" s="93" t="s">
        <v>849</v>
      </c>
    </row>
    <row r="7" spans="1:7" ht="12.75">
      <c r="A7" s="89" t="s">
        <v>830</v>
      </c>
      <c r="B7" s="18" t="s">
        <v>836</v>
      </c>
      <c r="C7" s="227">
        <v>0</v>
      </c>
      <c r="D7" s="227"/>
      <c r="E7" s="227">
        <v>0.025879325135830713</v>
      </c>
      <c r="F7" s="93">
        <v>4</v>
      </c>
      <c r="G7" s="93">
        <v>4</v>
      </c>
    </row>
    <row r="8" spans="1:7" ht="12.75">
      <c r="A8" s="89" t="s">
        <v>830</v>
      </c>
      <c r="B8" s="18" t="s">
        <v>837</v>
      </c>
      <c r="C8" s="227">
        <v>0</v>
      </c>
      <c r="D8" s="227"/>
      <c r="E8" s="227">
        <v>0.004003431512725193</v>
      </c>
      <c r="F8" s="93">
        <v>5</v>
      </c>
      <c r="G8" s="93">
        <v>5</v>
      </c>
    </row>
    <row r="9" spans="1:7" ht="12.75">
      <c r="A9" s="89" t="s">
        <v>830</v>
      </c>
      <c r="B9" s="18" t="s">
        <v>838</v>
      </c>
      <c r="C9" s="227">
        <v>0</v>
      </c>
      <c r="D9" s="227"/>
      <c r="E9" s="227">
        <v>0.07077494995710609</v>
      </c>
      <c r="F9" s="93">
        <v>26</v>
      </c>
      <c r="G9" s="93">
        <v>26</v>
      </c>
    </row>
    <row r="10" spans="1:7" ht="12.75">
      <c r="A10" s="89" t="s">
        <v>830</v>
      </c>
      <c r="B10" s="18" t="s">
        <v>839</v>
      </c>
      <c r="C10" s="227">
        <v>0</v>
      </c>
      <c r="D10" s="227"/>
      <c r="E10" s="227">
        <v>0.1731484129253646</v>
      </c>
      <c r="F10" s="93" t="s">
        <v>102</v>
      </c>
      <c r="G10" s="93" t="s">
        <v>850</v>
      </c>
    </row>
    <row r="11" spans="1:7" ht="12.75">
      <c r="A11" s="89" t="s">
        <v>830</v>
      </c>
      <c r="B11" s="18" t="s">
        <v>103</v>
      </c>
      <c r="C11" s="227">
        <v>0</v>
      </c>
      <c r="D11" s="227"/>
      <c r="E11" s="227">
        <v>0.03374320846439806</v>
      </c>
      <c r="F11" s="93" t="s">
        <v>104</v>
      </c>
      <c r="G11" s="93" t="s">
        <v>104</v>
      </c>
    </row>
    <row r="12" spans="1:7" ht="12.75">
      <c r="A12" s="89" t="s">
        <v>830</v>
      </c>
      <c r="B12" s="18" t="s">
        <v>105</v>
      </c>
      <c r="C12" s="227">
        <v>0</v>
      </c>
      <c r="D12" s="227"/>
      <c r="E12" s="227">
        <v>0.029167858164140692</v>
      </c>
      <c r="F12" s="93">
        <v>11</v>
      </c>
      <c r="G12" s="93">
        <v>11</v>
      </c>
    </row>
    <row r="13" spans="1:7" ht="12.75">
      <c r="A13" s="89" t="s">
        <v>830</v>
      </c>
      <c r="B13" s="18" t="s">
        <v>106</v>
      </c>
      <c r="C13" s="227">
        <v>0</v>
      </c>
      <c r="D13" s="227"/>
      <c r="E13" s="227">
        <v>0.034458106948813266</v>
      </c>
      <c r="F13" s="93">
        <v>13</v>
      </c>
      <c r="G13" s="93">
        <v>13</v>
      </c>
    </row>
    <row r="14" spans="1:7" ht="12.75">
      <c r="A14" s="89" t="s">
        <v>830</v>
      </c>
      <c r="B14" s="18" t="s">
        <v>107</v>
      </c>
      <c r="C14" s="227">
        <v>0</v>
      </c>
      <c r="D14" s="227"/>
      <c r="E14" s="227">
        <v>0.13983414355161566</v>
      </c>
      <c r="F14" s="93" t="s">
        <v>108</v>
      </c>
      <c r="G14" s="93" t="s">
        <v>108</v>
      </c>
    </row>
    <row r="15" spans="1:7" ht="12.75">
      <c r="A15" s="89" t="s">
        <v>830</v>
      </c>
      <c r="B15" s="18" t="s">
        <v>591</v>
      </c>
      <c r="C15" s="227">
        <v>0</v>
      </c>
      <c r="D15" s="227"/>
      <c r="E15" s="227">
        <v>0.07635115813554476</v>
      </c>
      <c r="F15" s="93">
        <v>23</v>
      </c>
      <c r="G15" s="93">
        <v>23</v>
      </c>
    </row>
    <row r="16" spans="1:7" ht="12.75">
      <c r="A16" s="89" t="s">
        <v>830</v>
      </c>
      <c r="B16" s="18" t="s">
        <v>109</v>
      </c>
      <c r="C16" s="227">
        <v>0</v>
      </c>
      <c r="D16" s="227"/>
      <c r="E16" s="227">
        <v>0.019016299685444667</v>
      </c>
      <c r="F16" s="93">
        <v>16</v>
      </c>
      <c r="G16" s="93">
        <v>16</v>
      </c>
    </row>
    <row r="17" spans="1:7" ht="12.75">
      <c r="A17" s="89" t="s">
        <v>830</v>
      </c>
      <c r="B17" s="18" t="s">
        <v>110</v>
      </c>
      <c r="C17" s="227">
        <v>0</v>
      </c>
      <c r="D17" s="227"/>
      <c r="E17" s="227">
        <v>0.036030883614526735</v>
      </c>
      <c r="F17" s="93">
        <v>51</v>
      </c>
      <c r="G17" s="93">
        <v>51</v>
      </c>
    </row>
    <row r="18" spans="1:7" ht="12.75">
      <c r="A18" s="89" t="s">
        <v>830</v>
      </c>
      <c r="B18" s="18" t="s">
        <v>111</v>
      </c>
      <c r="C18" s="227">
        <v>0</v>
      </c>
      <c r="D18" s="227"/>
      <c r="E18" s="227">
        <v>0.008864741206748641</v>
      </c>
      <c r="F18" s="93" t="s">
        <v>112</v>
      </c>
      <c r="G18" s="93" t="s">
        <v>851</v>
      </c>
    </row>
    <row r="19" spans="1:7" ht="12.75">
      <c r="A19" s="89" t="s">
        <v>830</v>
      </c>
      <c r="B19" s="18" t="s">
        <v>113</v>
      </c>
      <c r="C19" s="227">
        <v>0</v>
      </c>
      <c r="D19" s="227"/>
      <c r="E19" s="227">
        <v>0.005290248784672577</v>
      </c>
      <c r="F19" s="93">
        <v>30</v>
      </c>
      <c r="G19" s="93">
        <v>30</v>
      </c>
    </row>
    <row r="20" spans="1:7" ht="12.75">
      <c r="A20" s="89" t="s">
        <v>830</v>
      </c>
      <c r="B20" s="18" t="s">
        <v>474</v>
      </c>
      <c r="C20" s="227">
        <v>0</v>
      </c>
      <c r="D20" s="227"/>
      <c r="E20" s="227">
        <v>0</v>
      </c>
      <c r="F20" s="93">
        <v>22</v>
      </c>
      <c r="G20" s="93">
        <v>22</v>
      </c>
    </row>
    <row r="21" spans="1:7" ht="12.75">
      <c r="A21" s="89" t="s">
        <v>830</v>
      </c>
      <c r="B21" s="18" t="s">
        <v>475</v>
      </c>
      <c r="C21" s="227">
        <v>0</v>
      </c>
      <c r="D21" s="227"/>
      <c r="E21" s="227">
        <v>0.0027166142407778096</v>
      </c>
      <c r="F21" s="93">
        <v>24</v>
      </c>
      <c r="G21" s="93">
        <v>24</v>
      </c>
    </row>
    <row r="22" spans="1:7" ht="12.75">
      <c r="A22" s="89" t="s">
        <v>830</v>
      </c>
      <c r="B22" s="18" t="s">
        <v>476</v>
      </c>
      <c r="C22" s="227">
        <v>0</v>
      </c>
      <c r="D22" s="227"/>
      <c r="E22" s="227">
        <v>0</v>
      </c>
      <c r="F22" s="93">
        <v>25</v>
      </c>
      <c r="G22" s="93">
        <v>25</v>
      </c>
    </row>
    <row r="23" spans="1:7" ht="12.75">
      <c r="A23" s="89" t="s">
        <v>830</v>
      </c>
      <c r="B23" s="18" t="s">
        <v>592</v>
      </c>
      <c r="C23" s="227">
        <v>0</v>
      </c>
      <c r="D23" s="227"/>
      <c r="E23" s="227">
        <v>0.014583929082070346</v>
      </c>
      <c r="F23" s="93">
        <v>27</v>
      </c>
      <c r="G23" s="93">
        <v>27</v>
      </c>
    </row>
    <row r="24" spans="1:7" ht="12.75">
      <c r="A24" s="89" t="s">
        <v>830</v>
      </c>
      <c r="B24" s="18" t="s">
        <v>713</v>
      </c>
      <c r="C24" s="227">
        <v>0</v>
      </c>
      <c r="D24" s="227"/>
      <c r="E24" s="227">
        <v>0</v>
      </c>
      <c r="F24" s="93" t="s">
        <v>714</v>
      </c>
      <c r="G24" s="93" t="s">
        <v>852</v>
      </c>
    </row>
    <row r="25" spans="1:7" ht="12.75">
      <c r="A25" s="89" t="s">
        <v>830</v>
      </c>
      <c r="B25" s="18" t="s">
        <v>715</v>
      </c>
      <c r="C25" s="227">
        <v>0</v>
      </c>
      <c r="D25" s="227"/>
      <c r="E25" s="227">
        <v>0.007434944237918215</v>
      </c>
      <c r="F25" s="93">
        <v>3</v>
      </c>
      <c r="G25" s="93">
        <v>3</v>
      </c>
    </row>
    <row r="26" spans="1:7" ht="12.75">
      <c r="A26" s="89" t="s">
        <v>830</v>
      </c>
      <c r="B26" s="18" t="s">
        <v>716</v>
      </c>
      <c r="C26" s="227">
        <v>0</v>
      </c>
      <c r="D26" s="227"/>
      <c r="E26" s="227">
        <v>0.02559336574206463</v>
      </c>
      <c r="F26" s="93">
        <v>31</v>
      </c>
      <c r="G26" s="93">
        <v>31</v>
      </c>
    </row>
    <row r="27" spans="1:7" ht="12.75">
      <c r="A27" s="89" t="s">
        <v>830</v>
      </c>
      <c r="B27" s="18" t="s">
        <v>717</v>
      </c>
      <c r="C27" s="227">
        <v>0</v>
      </c>
      <c r="D27" s="227"/>
      <c r="E27" s="227">
        <v>0.00014297969688304262</v>
      </c>
      <c r="F27" s="93">
        <v>12</v>
      </c>
      <c r="G27" s="93">
        <v>12</v>
      </c>
    </row>
    <row r="28" spans="1:7" ht="12.75">
      <c r="A28" s="89" t="s">
        <v>830</v>
      </c>
      <c r="B28" s="18" t="s">
        <v>718</v>
      </c>
      <c r="C28" s="227">
        <v>0</v>
      </c>
      <c r="D28" s="227"/>
      <c r="E28" s="227">
        <v>0.006005147269087789</v>
      </c>
      <c r="F28" s="93" t="s">
        <v>719</v>
      </c>
      <c r="G28" s="93" t="s">
        <v>719</v>
      </c>
    </row>
    <row r="29" spans="1:7" ht="12.75">
      <c r="A29" s="89" t="s">
        <v>830</v>
      </c>
      <c r="B29" s="18" t="s">
        <v>720</v>
      </c>
      <c r="C29" s="227">
        <v>0</v>
      </c>
      <c r="D29" s="227"/>
      <c r="E29" s="227">
        <v>0.017300543322848156</v>
      </c>
      <c r="F29" s="93" t="s">
        <v>721</v>
      </c>
      <c r="G29" s="93" t="s">
        <v>721</v>
      </c>
    </row>
    <row r="30" spans="1:7" ht="12.75">
      <c r="A30" s="89" t="s">
        <v>830</v>
      </c>
      <c r="B30" s="18" t="s">
        <v>722</v>
      </c>
      <c r="C30" s="227">
        <v>0</v>
      </c>
      <c r="D30" s="227"/>
      <c r="E30" s="227">
        <v>0</v>
      </c>
      <c r="F30" s="93" t="s">
        <v>723</v>
      </c>
      <c r="G30" s="93" t="s">
        <v>723</v>
      </c>
    </row>
    <row r="31" spans="1:7" ht="12.75">
      <c r="A31" s="89" t="s">
        <v>830</v>
      </c>
      <c r="B31" s="18" t="s">
        <v>724</v>
      </c>
      <c r="C31" s="227">
        <v>1</v>
      </c>
      <c r="D31" s="227"/>
      <c r="E31" s="227">
        <v>0.07320560480411782</v>
      </c>
      <c r="F31" s="93">
        <v>42</v>
      </c>
      <c r="G31" s="93">
        <v>42</v>
      </c>
    </row>
    <row r="32" spans="1:7" ht="12.75">
      <c r="A32" s="89" t="s">
        <v>830</v>
      </c>
      <c r="B32" s="18" t="s">
        <v>725</v>
      </c>
      <c r="C32" s="227">
        <v>0</v>
      </c>
      <c r="D32" s="227"/>
      <c r="E32" s="227">
        <v>0.12596511295396054</v>
      </c>
      <c r="F32" s="93">
        <v>45</v>
      </c>
      <c r="G32" s="93" t="s">
        <v>853</v>
      </c>
    </row>
    <row r="33" spans="1:7" ht="12.75">
      <c r="A33" s="89" t="s">
        <v>830</v>
      </c>
      <c r="B33" s="18" t="s">
        <v>726</v>
      </c>
      <c r="C33" s="227">
        <v>0</v>
      </c>
      <c r="D33" s="227"/>
      <c r="E33" s="227">
        <v>0</v>
      </c>
      <c r="F33" s="93" t="s">
        <v>727</v>
      </c>
      <c r="G33" s="93" t="s">
        <v>727</v>
      </c>
    </row>
    <row r="34" spans="1:7" ht="12.75">
      <c r="A34" s="89" t="s">
        <v>830</v>
      </c>
      <c r="B34" s="18" t="s">
        <v>728</v>
      </c>
      <c r="C34" s="227">
        <v>0</v>
      </c>
      <c r="D34" s="227"/>
      <c r="E34" s="227">
        <v>0.02359164998570203</v>
      </c>
      <c r="F34" s="93">
        <v>50</v>
      </c>
      <c r="G34" s="93">
        <v>50</v>
      </c>
    </row>
    <row r="35" spans="1:7" ht="12.75">
      <c r="A35" s="89" t="s">
        <v>830</v>
      </c>
      <c r="B35" s="18" t="s">
        <v>729</v>
      </c>
      <c r="C35" s="227"/>
      <c r="D35" s="227"/>
      <c r="E35" s="227"/>
      <c r="F35" s="93"/>
      <c r="G35" s="93"/>
    </row>
    <row r="36" spans="1:7" ht="12.75">
      <c r="A36" s="89" t="s">
        <v>830</v>
      </c>
      <c r="B36" s="20" t="s">
        <v>349</v>
      </c>
      <c r="C36" s="228">
        <f>SUM(C6:C35)</f>
        <v>1</v>
      </c>
      <c r="D36" s="228">
        <f>SUM(D6:D35)</f>
        <v>0</v>
      </c>
      <c r="E36" s="228">
        <f>SUM(E6:E35)</f>
        <v>1</v>
      </c>
      <c r="F36" s="94"/>
      <c r="G36" s="94"/>
    </row>
  </sheetData>
  <sheetProtection/>
  <mergeCells count="2">
    <mergeCell ref="A1:F1"/>
    <mergeCell ref="B4:G4"/>
  </mergeCells>
  <printOptions/>
  <pageMargins left="0.75" right="0.75" top="1" bottom="1" header="0.5" footer="0.5"/>
  <pageSetup fitToHeight="1" fitToWidth="1" horizontalDpi="600" verticalDpi="600" orientation="landscape" scale="90" r:id="rId1"/>
  <headerFooter alignWithMargins="0">
    <oddHeader>&amp;CCommon Data Set 2004-05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1">
      <selection activeCell="A1" sqref="A1"/>
    </sheetView>
  </sheetViews>
  <sheetFormatPr defaultColWidth="9.140625" defaultRowHeight="12.75"/>
  <cols>
    <col min="1" max="1" width="88.7109375" style="189" customWidth="1"/>
    <col min="2" max="16384" width="9.140625" style="162" customWidth="1"/>
  </cols>
  <sheetData>
    <row r="1" ht="17.25">
      <c r="A1" s="183" t="s">
        <v>855</v>
      </c>
    </row>
    <row r="2" ht="12.75">
      <c r="A2" s="184" t="s">
        <v>543</v>
      </c>
    </row>
    <row r="3" ht="12.75">
      <c r="A3" s="184"/>
    </row>
    <row r="4" ht="26.25">
      <c r="A4" s="185" t="s">
        <v>323</v>
      </c>
    </row>
    <row r="5" ht="12.75">
      <c r="A5" s="186"/>
    </row>
    <row r="6" ht="39">
      <c r="A6" s="184" t="s">
        <v>733</v>
      </c>
    </row>
    <row r="7" ht="39">
      <c r="A7" s="184" t="s">
        <v>734</v>
      </c>
    </row>
    <row r="8" ht="12.75">
      <c r="A8" s="184" t="s">
        <v>735</v>
      </c>
    </row>
    <row r="9" ht="26.25">
      <c r="A9" s="184" t="s">
        <v>30</v>
      </c>
    </row>
    <row r="10" ht="26.25">
      <c r="A10" s="184" t="s">
        <v>638</v>
      </c>
    </row>
    <row r="11" ht="52.5">
      <c r="A11" s="184" t="s">
        <v>639</v>
      </c>
    </row>
    <row r="12" ht="39">
      <c r="A12" s="184" t="s">
        <v>640</v>
      </c>
    </row>
    <row r="13" ht="39">
      <c r="A13" s="184" t="s">
        <v>641</v>
      </c>
    </row>
    <row r="14" ht="26.25">
      <c r="A14" s="184" t="s">
        <v>642</v>
      </c>
    </row>
    <row r="15" ht="92.25">
      <c r="A15" s="184" t="s">
        <v>643</v>
      </c>
    </row>
    <row r="16" ht="26.25">
      <c r="A16" s="184" t="s">
        <v>870</v>
      </c>
    </row>
    <row r="17" ht="12.75">
      <c r="A17" s="184" t="s">
        <v>871</v>
      </c>
    </row>
    <row r="18" ht="39">
      <c r="A18" s="184" t="s">
        <v>872</v>
      </c>
    </row>
    <row r="19" ht="26.25">
      <c r="A19" s="184" t="s">
        <v>694</v>
      </c>
    </row>
    <row r="20" ht="66">
      <c r="A20" s="184" t="s">
        <v>695</v>
      </c>
    </row>
    <row r="21" ht="12.75">
      <c r="A21" s="184" t="s">
        <v>696</v>
      </c>
    </row>
    <row r="22" ht="12.75">
      <c r="A22" s="184" t="s">
        <v>697</v>
      </c>
    </row>
    <row r="23" ht="26.25">
      <c r="A23" s="184" t="s">
        <v>698</v>
      </c>
    </row>
    <row r="24" ht="39">
      <c r="A24" s="184" t="s">
        <v>699</v>
      </c>
    </row>
    <row r="25" ht="39">
      <c r="A25" s="184" t="s">
        <v>10</v>
      </c>
    </row>
    <row r="26" ht="26.25">
      <c r="A26" s="184" t="s">
        <v>11</v>
      </c>
    </row>
    <row r="27" ht="39">
      <c r="A27" s="184" t="s">
        <v>12</v>
      </c>
    </row>
    <row r="28" ht="26.25">
      <c r="A28" s="184" t="s">
        <v>13</v>
      </c>
    </row>
    <row r="29" ht="52.5">
      <c r="A29" s="184" t="s">
        <v>14</v>
      </c>
    </row>
    <row r="30" ht="26.25">
      <c r="A30" s="184" t="s">
        <v>15</v>
      </c>
    </row>
    <row r="31" ht="26.25">
      <c r="A31" s="184" t="s">
        <v>16</v>
      </c>
    </row>
    <row r="32" ht="26.25">
      <c r="A32" s="184" t="s">
        <v>17</v>
      </c>
    </row>
    <row r="33" ht="39">
      <c r="A33" s="184" t="s">
        <v>18</v>
      </c>
    </row>
    <row r="34" ht="26.25">
      <c r="A34" s="184" t="s">
        <v>9</v>
      </c>
    </row>
    <row r="35" ht="52.5">
      <c r="A35" s="184" t="s">
        <v>908</v>
      </c>
    </row>
    <row r="36" ht="26.25">
      <c r="A36" s="184" t="s">
        <v>909</v>
      </c>
    </row>
    <row r="37" ht="26.25">
      <c r="A37" s="184" t="s">
        <v>910</v>
      </c>
    </row>
    <row r="38" ht="26.25">
      <c r="A38" s="184" t="s">
        <v>911</v>
      </c>
    </row>
    <row r="39" ht="39">
      <c r="A39" s="184" t="s">
        <v>912</v>
      </c>
    </row>
    <row r="40" ht="66">
      <c r="A40" s="184" t="s">
        <v>27</v>
      </c>
    </row>
    <row r="41" ht="12.75">
      <c r="A41" s="184" t="s">
        <v>28</v>
      </c>
    </row>
    <row r="42" ht="26.25">
      <c r="A42" s="184" t="s">
        <v>29</v>
      </c>
    </row>
    <row r="43" ht="78.75">
      <c r="A43" s="184" t="s">
        <v>79</v>
      </c>
    </row>
    <row r="44" ht="26.25">
      <c r="A44" s="184" t="s">
        <v>94</v>
      </c>
    </row>
    <row r="45" ht="39">
      <c r="A45" s="184" t="s">
        <v>95</v>
      </c>
    </row>
    <row r="46" ht="39">
      <c r="A46" s="184" t="s">
        <v>96</v>
      </c>
    </row>
    <row r="47" ht="26.25">
      <c r="A47" s="184" t="s">
        <v>926</v>
      </c>
    </row>
    <row r="48" ht="66">
      <c r="A48" s="184" t="s">
        <v>429</v>
      </c>
    </row>
    <row r="49" ht="26.25">
      <c r="A49" s="184" t="s">
        <v>430</v>
      </c>
    </row>
    <row r="50" ht="39">
      <c r="A50" s="184" t="s">
        <v>431</v>
      </c>
    </row>
    <row r="51" ht="39">
      <c r="A51" s="184" t="s">
        <v>432</v>
      </c>
    </row>
    <row r="52" ht="39">
      <c r="A52" s="184" t="s">
        <v>433</v>
      </c>
    </row>
    <row r="53" ht="39">
      <c r="A53" s="184" t="s">
        <v>281</v>
      </c>
    </row>
    <row r="54" ht="52.5">
      <c r="A54" s="184" t="s">
        <v>282</v>
      </c>
    </row>
    <row r="55" ht="52.5">
      <c r="A55" s="184" t="s">
        <v>283</v>
      </c>
    </row>
    <row r="56" ht="52.5">
      <c r="A56" s="184" t="s">
        <v>284</v>
      </c>
    </row>
    <row r="57" ht="26.25">
      <c r="A57" s="184" t="s">
        <v>285</v>
      </c>
    </row>
    <row r="58" ht="12.75">
      <c r="A58" s="184" t="s">
        <v>286</v>
      </c>
    </row>
    <row r="59" ht="39">
      <c r="A59" s="184" t="s">
        <v>456</v>
      </c>
    </row>
    <row r="60" ht="26.25">
      <c r="A60" s="184" t="s">
        <v>457</v>
      </c>
    </row>
    <row r="61" ht="26.25">
      <c r="A61" s="184" t="s">
        <v>458</v>
      </c>
    </row>
    <row r="62" ht="66">
      <c r="A62" s="184" t="s">
        <v>1004</v>
      </c>
    </row>
    <row r="63" ht="26.25">
      <c r="A63" s="184" t="s">
        <v>1005</v>
      </c>
    </row>
    <row r="64" ht="12.75">
      <c r="A64" s="184" t="s">
        <v>1006</v>
      </c>
    </row>
    <row r="65" ht="39">
      <c r="A65" s="184" t="s">
        <v>1001</v>
      </c>
    </row>
    <row r="66" ht="26.25">
      <c r="A66" s="184" t="s">
        <v>1002</v>
      </c>
    </row>
    <row r="67" ht="26.25">
      <c r="A67" s="184" t="s">
        <v>1003</v>
      </c>
    </row>
    <row r="68" ht="39">
      <c r="A68" s="184" t="s">
        <v>226</v>
      </c>
    </row>
    <row r="69" ht="26.25">
      <c r="A69" s="184" t="s">
        <v>227</v>
      </c>
    </row>
    <row r="70" ht="12.75">
      <c r="A70" s="184" t="s">
        <v>228</v>
      </c>
    </row>
    <row r="71" ht="39">
      <c r="A71" s="184" t="s">
        <v>229</v>
      </c>
    </row>
    <row r="72" ht="39">
      <c r="A72" s="184" t="s">
        <v>149</v>
      </c>
    </row>
    <row r="73" ht="12.75">
      <c r="A73" s="184" t="s">
        <v>150</v>
      </c>
    </row>
    <row r="74" ht="39">
      <c r="A74" s="184" t="s">
        <v>230</v>
      </c>
    </row>
    <row r="75" ht="26.25">
      <c r="A75" s="184" t="s">
        <v>231</v>
      </c>
    </row>
    <row r="76" ht="26.25">
      <c r="A76" s="184" t="s">
        <v>232</v>
      </c>
    </row>
    <row r="77" ht="26.25">
      <c r="A77" s="184" t="s">
        <v>233</v>
      </c>
    </row>
    <row r="78" ht="26.25">
      <c r="A78" s="184" t="s">
        <v>234</v>
      </c>
    </row>
    <row r="79" ht="26.25">
      <c r="A79" s="184" t="s">
        <v>235</v>
      </c>
    </row>
    <row r="80" ht="39">
      <c r="A80" s="184" t="s">
        <v>236</v>
      </c>
    </row>
    <row r="81" ht="26.25">
      <c r="A81" s="184" t="s">
        <v>237</v>
      </c>
    </row>
    <row r="82" ht="26.25">
      <c r="A82" s="184" t="s">
        <v>238</v>
      </c>
    </row>
    <row r="83" ht="26.25">
      <c r="A83" s="184" t="s">
        <v>239</v>
      </c>
    </row>
    <row r="84" ht="26.25">
      <c r="A84" s="184" t="s">
        <v>240</v>
      </c>
    </row>
    <row r="85" ht="39">
      <c r="A85" s="184" t="s">
        <v>162</v>
      </c>
    </row>
    <row r="86" ht="39">
      <c r="A86" s="184" t="s">
        <v>163</v>
      </c>
    </row>
    <row r="87" ht="39">
      <c r="A87" s="184" t="s">
        <v>164</v>
      </c>
    </row>
    <row r="88" ht="39">
      <c r="A88" s="187" t="s">
        <v>165</v>
      </c>
    </row>
    <row r="89" ht="52.5">
      <c r="A89" s="187" t="s">
        <v>166</v>
      </c>
    </row>
    <row r="90" ht="52.5">
      <c r="A90" s="187" t="s">
        <v>167</v>
      </c>
    </row>
    <row r="91" ht="39">
      <c r="A91" s="184" t="s">
        <v>168</v>
      </c>
    </row>
    <row r="92" ht="26.25">
      <c r="A92" s="184" t="s">
        <v>1031</v>
      </c>
    </row>
    <row r="93" ht="39">
      <c r="A93" s="184" t="s">
        <v>1032</v>
      </c>
    </row>
    <row r="94" ht="12.75">
      <c r="A94" s="184" t="s">
        <v>1033</v>
      </c>
    </row>
    <row r="95" ht="26.25">
      <c r="A95" s="184" t="s">
        <v>1034</v>
      </c>
    </row>
    <row r="96" ht="39">
      <c r="A96" s="184" t="s">
        <v>1035</v>
      </c>
    </row>
    <row r="97" ht="39">
      <c r="A97" s="184" t="s">
        <v>179</v>
      </c>
    </row>
    <row r="98" ht="26.25">
      <c r="A98" s="184" t="s">
        <v>180</v>
      </c>
    </row>
    <row r="99" ht="39">
      <c r="A99" s="184" t="s">
        <v>919</v>
      </c>
    </row>
    <row r="100" ht="26.25">
      <c r="A100" s="184" t="s">
        <v>920</v>
      </c>
    </row>
    <row r="101" ht="26.25">
      <c r="A101" s="184" t="s">
        <v>921</v>
      </c>
    </row>
    <row r="102" ht="39">
      <c r="A102" s="184" t="s">
        <v>922</v>
      </c>
    </row>
    <row r="103" ht="78.75">
      <c r="A103" s="184" t="s">
        <v>1036</v>
      </c>
    </row>
    <row r="104" ht="26.25">
      <c r="A104" s="184" t="s">
        <v>1037</v>
      </c>
    </row>
    <row r="105" ht="39">
      <c r="A105" s="184" t="s">
        <v>1038</v>
      </c>
    </row>
    <row r="106" ht="26.25">
      <c r="A106" s="184" t="s">
        <v>1039</v>
      </c>
    </row>
    <row r="107" ht="26.25">
      <c r="A107" s="184" t="s">
        <v>1040</v>
      </c>
    </row>
    <row r="108" ht="39">
      <c r="A108" s="184" t="s">
        <v>1041</v>
      </c>
    </row>
    <row r="109" ht="66">
      <c r="A109" s="184" t="s">
        <v>1042</v>
      </c>
    </row>
    <row r="110" ht="26.25">
      <c r="A110" s="184" t="s">
        <v>867</v>
      </c>
    </row>
    <row r="111" ht="26.25">
      <c r="A111" s="184" t="s">
        <v>868</v>
      </c>
    </row>
    <row r="112" ht="39">
      <c r="A112" s="184" t="s">
        <v>869</v>
      </c>
    </row>
    <row r="113" ht="39">
      <c r="A113" s="184" t="s">
        <v>1054</v>
      </c>
    </row>
    <row r="114" ht="26.25">
      <c r="A114" s="184" t="s">
        <v>1055</v>
      </c>
    </row>
    <row r="115" ht="12.75">
      <c r="A115" s="184" t="s">
        <v>1056</v>
      </c>
    </row>
    <row r="116" ht="26.25">
      <c r="A116" s="184" t="s">
        <v>1057</v>
      </c>
    </row>
    <row r="117" ht="39">
      <c r="A117" s="184" t="s">
        <v>303</v>
      </c>
    </row>
    <row r="118" ht="26.25">
      <c r="A118" s="184" t="s">
        <v>304</v>
      </c>
    </row>
    <row r="119" ht="26.25">
      <c r="A119" s="184" t="s">
        <v>305</v>
      </c>
    </row>
    <row r="120" ht="39">
      <c r="A120" s="184" t="s">
        <v>551</v>
      </c>
    </row>
    <row r="121" ht="26.25">
      <c r="A121" s="184" t="s">
        <v>552</v>
      </c>
    </row>
    <row r="122" ht="39">
      <c r="A122" s="184" t="s">
        <v>553</v>
      </c>
    </row>
    <row r="123" ht="26.25">
      <c r="A123" s="184" t="s">
        <v>411</v>
      </c>
    </row>
    <row r="124" ht="26.25">
      <c r="A124" s="184" t="s">
        <v>151</v>
      </c>
    </row>
    <row r="125" ht="26.25">
      <c r="A125" s="184" t="s">
        <v>489</v>
      </c>
    </row>
    <row r="126" ht="26.25">
      <c r="A126" s="184" t="s">
        <v>490</v>
      </c>
    </row>
    <row r="127" ht="39">
      <c r="A127" s="184" t="s">
        <v>736</v>
      </c>
    </row>
    <row r="129" ht="12.75">
      <c r="A129" s="188" t="s">
        <v>952</v>
      </c>
    </row>
    <row r="131" ht="12.75">
      <c r="A131" s="251" t="s">
        <v>915</v>
      </c>
    </row>
    <row r="132" ht="26.25">
      <c r="A132" s="184" t="s">
        <v>350</v>
      </c>
    </row>
    <row r="133" ht="39">
      <c r="A133" s="184" t="s">
        <v>647</v>
      </c>
    </row>
    <row r="134" ht="26.25">
      <c r="A134" s="184" t="s">
        <v>953</v>
      </c>
    </row>
    <row r="135" ht="26.25">
      <c r="A135" s="184" t="s">
        <v>954</v>
      </c>
    </row>
    <row r="136" ht="39">
      <c r="A136" s="184" t="s">
        <v>955</v>
      </c>
    </row>
    <row r="137" ht="26.25">
      <c r="A137" s="184" t="s">
        <v>856</v>
      </c>
    </row>
    <row r="138" ht="26.25">
      <c r="A138" s="184" t="s">
        <v>153</v>
      </c>
    </row>
    <row r="139" ht="66">
      <c r="A139" s="184" t="s">
        <v>857</v>
      </c>
    </row>
    <row r="140" ht="12.75">
      <c r="A140" s="184" t="s">
        <v>942</v>
      </c>
    </row>
    <row r="141" ht="12.75">
      <c r="A141" s="185" t="s">
        <v>943</v>
      </c>
    </row>
    <row r="142" ht="12.75">
      <c r="A142" s="185" t="s">
        <v>944</v>
      </c>
    </row>
    <row r="143" ht="12.75">
      <c r="A143" s="185" t="s">
        <v>945</v>
      </c>
    </row>
    <row r="144" ht="12.75">
      <c r="A144" s="185" t="s">
        <v>946</v>
      </c>
    </row>
    <row r="145" ht="12.75">
      <c r="A145" s="185" t="s">
        <v>947</v>
      </c>
    </row>
    <row r="146" ht="12.75">
      <c r="A146" s="185" t="s">
        <v>948</v>
      </c>
    </row>
    <row r="147" ht="12.75">
      <c r="A147" s="185" t="s">
        <v>949</v>
      </c>
    </row>
    <row r="148" ht="12.75">
      <c r="A148" s="185" t="s">
        <v>950</v>
      </c>
    </row>
    <row r="149" ht="12.75">
      <c r="A149" s="185" t="s">
        <v>951</v>
      </c>
    </row>
    <row r="150" ht="26.25">
      <c r="A150" s="184" t="s">
        <v>154</v>
      </c>
    </row>
    <row r="151" ht="52.5">
      <c r="A151" s="184" t="s">
        <v>87</v>
      </c>
    </row>
    <row r="152" ht="26.25">
      <c r="A152" s="184" t="s">
        <v>88</v>
      </c>
    </row>
  </sheetData>
  <sheetProtection/>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7.25">
      <c r="A1" s="329" t="s">
        <v>48</v>
      </c>
      <c r="B1" s="329"/>
      <c r="C1" s="329"/>
      <c r="D1" s="324"/>
    </row>
    <row r="2" spans="3:4" ht="12.75">
      <c r="C2" s="330"/>
      <c r="D2" s="330"/>
    </row>
    <row r="3" spans="1:4" ht="12.75">
      <c r="A3" s="2" t="s">
        <v>287</v>
      </c>
      <c r="B3" s="202" t="s">
        <v>288</v>
      </c>
      <c r="C3" s="55"/>
      <c r="D3" s="55"/>
    </row>
    <row r="4" spans="1:4" ht="12.75">
      <c r="A4" s="2" t="s">
        <v>287</v>
      </c>
      <c r="B4" s="203" t="s">
        <v>289</v>
      </c>
      <c r="C4" s="195"/>
      <c r="D4" s="195" t="s">
        <v>573</v>
      </c>
    </row>
    <row r="5" spans="1:4" ht="12.75">
      <c r="A5" s="2" t="s">
        <v>287</v>
      </c>
      <c r="B5" s="203" t="s">
        <v>290</v>
      </c>
      <c r="C5" s="195"/>
      <c r="D5" s="195" t="s">
        <v>574</v>
      </c>
    </row>
    <row r="6" spans="1:4" ht="12.75">
      <c r="A6" s="2" t="s">
        <v>287</v>
      </c>
      <c r="B6" s="203" t="s">
        <v>291</v>
      </c>
      <c r="C6" s="195"/>
      <c r="D6" s="195" t="s">
        <v>554</v>
      </c>
    </row>
    <row r="7" spans="1:4" ht="12.75">
      <c r="A7" s="2" t="s">
        <v>287</v>
      </c>
      <c r="B7" s="203" t="s">
        <v>50</v>
      </c>
      <c r="C7" s="195"/>
      <c r="D7" s="195" t="s">
        <v>555</v>
      </c>
    </row>
    <row r="8" spans="1:4" ht="12.75">
      <c r="A8" s="2" t="s">
        <v>287</v>
      </c>
      <c r="B8" s="203" t="s">
        <v>292</v>
      </c>
      <c r="C8" s="195"/>
      <c r="D8" s="195" t="s">
        <v>556</v>
      </c>
    </row>
    <row r="9" spans="1:4" ht="12.75">
      <c r="A9" s="2" t="s">
        <v>287</v>
      </c>
      <c r="B9" s="203" t="s">
        <v>293</v>
      </c>
      <c r="C9" s="195"/>
      <c r="D9" s="195" t="s">
        <v>557</v>
      </c>
    </row>
    <row r="10" spans="1:4" ht="12.75">
      <c r="A10" s="2" t="s">
        <v>287</v>
      </c>
      <c r="B10" s="203" t="s">
        <v>294</v>
      </c>
      <c r="C10" s="195"/>
      <c r="D10" s="195" t="s">
        <v>558</v>
      </c>
    </row>
    <row r="11" spans="1:4" ht="12.75">
      <c r="A11" s="2" t="s">
        <v>287</v>
      </c>
      <c r="B11" s="203" t="s">
        <v>295</v>
      </c>
      <c r="C11" s="195"/>
      <c r="D11" s="263" t="s">
        <v>575</v>
      </c>
    </row>
    <row r="12" spans="1:6" ht="12.75">
      <c r="A12" s="2" t="s">
        <v>287</v>
      </c>
      <c r="B12" s="53" t="s">
        <v>296</v>
      </c>
      <c r="C12" s="55"/>
      <c r="D12" s="200"/>
      <c r="E12" s="199" t="s">
        <v>757</v>
      </c>
      <c r="F12" s="31" t="s">
        <v>758</v>
      </c>
    </row>
    <row r="13" spans="1:6" ht="12.75">
      <c r="A13" s="2"/>
      <c r="B13" s="53"/>
      <c r="C13" s="55"/>
      <c r="D13" s="200"/>
      <c r="E13" s="199" t="s">
        <v>559</v>
      </c>
      <c r="F13" s="9"/>
    </row>
    <row r="14" spans="1:4" ht="12.75">
      <c r="A14" s="2" t="s">
        <v>287</v>
      </c>
      <c r="B14" s="204" t="s">
        <v>297</v>
      </c>
      <c r="C14" s="205"/>
      <c r="D14" s="206"/>
    </row>
    <row r="15" spans="1:4" ht="12.75">
      <c r="A15" s="2"/>
      <c r="B15" s="262" t="s">
        <v>560</v>
      </c>
      <c r="C15" s="198"/>
      <c r="D15" s="201"/>
    </row>
    <row r="16" spans="1:4" ht="12.75">
      <c r="A16" s="2"/>
      <c r="B16" s="236"/>
      <c r="C16" s="237"/>
      <c r="D16" s="237"/>
    </row>
    <row r="17" spans="1:4" ht="53.25" customHeight="1">
      <c r="A17" s="238" t="s">
        <v>26</v>
      </c>
      <c r="B17" s="332" t="s">
        <v>97</v>
      </c>
      <c r="C17" s="332"/>
      <c r="D17" s="332"/>
    </row>
    <row r="18" spans="1:4" ht="53.25" customHeight="1">
      <c r="A18" s="2"/>
      <c r="B18" s="333"/>
      <c r="C18" s="334"/>
      <c r="D18" s="335"/>
    </row>
    <row r="19" spans="3:4" ht="12.75">
      <c r="C19" s="7"/>
      <c r="D19" s="7"/>
    </row>
    <row r="20" spans="1:4" ht="12.75">
      <c r="A20" s="2" t="s">
        <v>89</v>
      </c>
      <c r="B20" s="11" t="s">
        <v>49</v>
      </c>
      <c r="C20" s="331"/>
      <c r="D20" s="331"/>
    </row>
    <row r="21" spans="1:4" ht="12.75">
      <c r="A21" s="2" t="s">
        <v>89</v>
      </c>
      <c r="B21" s="9" t="s">
        <v>730</v>
      </c>
      <c r="C21" s="321" t="s">
        <v>561</v>
      </c>
      <c r="D21" s="321"/>
    </row>
    <row r="22" spans="1:4" ht="12.75">
      <c r="A22" s="2" t="s">
        <v>89</v>
      </c>
      <c r="B22" s="9" t="s">
        <v>50</v>
      </c>
      <c r="C22" s="321" t="s">
        <v>562</v>
      </c>
      <c r="D22" s="321"/>
    </row>
    <row r="23" spans="1:4" ht="12.75">
      <c r="A23" s="2" t="s">
        <v>89</v>
      </c>
      <c r="B23" s="193" t="s">
        <v>196</v>
      </c>
      <c r="C23" s="321" t="s">
        <v>563</v>
      </c>
      <c r="D23" s="321"/>
    </row>
    <row r="24" spans="1:4" ht="12.75">
      <c r="A24" s="2" t="s">
        <v>89</v>
      </c>
      <c r="B24" s="193" t="s">
        <v>195</v>
      </c>
      <c r="C24" s="327"/>
      <c r="D24" s="328"/>
    </row>
    <row r="25" spans="1:4" ht="12.75">
      <c r="A25" s="2" t="s">
        <v>89</v>
      </c>
      <c r="B25" s="193" t="s">
        <v>196</v>
      </c>
      <c r="C25" s="327"/>
      <c r="D25" s="328"/>
    </row>
    <row r="26" spans="1:4" ht="12.75">
      <c r="A26" s="2" t="s">
        <v>89</v>
      </c>
      <c r="B26" s="9" t="s">
        <v>197</v>
      </c>
      <c r="C26" s="325" t="s">
        <v>564</v>
      </c>
      <c r="D26" s="321"/>
    </row>
    <row r="27" spans="1:4" ht="12.75">
      <c r="A27" s="2" t="s">
        <v>89</v>
      </c>
      <c r="B27" s="9" t="s">
        <v>51</v>
      </c>
      <c r="C27" s="320" t="s">
        <v>565</v>
      </c>
      <c r="D27" s="321"/>
    </row>
    <row r="28" spans="1:4" ht="12.75">
      <c r="A28" s="2" t="s">
        <v>89</v>
      </c>
      <c r="B28" s="9" t="s">
        <v>52</v>
      </c>
      <c r="C28" s="321" t="s">
        <v>566</v>
      </c>
      <c r="D28" s="321"/>
    </row>
    <row r="29" spans="1:4" ht="12.75">
      <c r="A29" s="2" t="s">
        <v>89</v>
      </c>
      <c r="B29" s="9" t="s">
        <v>53</v>
      </c>
      <c r="C29" s="325" t="s">
        <v>567</v>
      </c>
      <c r="D29" s="326"/>
    </row>
    <row r="30" spans="1:4" ht="12.75">
      <c r="A30" s="2" t="s">
        <v>89</v>
      </c>
      <c r="B30" s="9" t="s">
        <v>198</v>
      </c>
      <c r="C30" s="327" t="s">
        <v>568</v>
      </c>
      <c r="D30" s="328"/>
    </row>
    <row r="31" spans="1:4" ht="12.75">
      <c r="A31" s="2" t="s">
        <v>89</v>
      </c>
      <c r="B31" s="9" t="s">
        <v>196</v>
      </c>
      <c r="C31" s="327" t="s">
        <v>569</v>
      </c>
      <c r="D31" s="328"/>
    </row>
    <row r="32" spans="1:4" ht="12.75">
      <c r="A32" s="2" t="s">
        <v>89</v>
      </c>
      <c r="B32" s="9" t="s">
        <v>351</v>
      </c>
      <c r="C32" s="321" t="s">
        <v>570</v>
      </c>
      <c r="D32" s="321"/>
    </row>
    <row r="33" spans="1:4" ht="12.75">
      <c r="A33" s="2" t="s">
        <v>89</v>
      </c>
      <c r="B33" s="9" t="s">
        <v>54</v>
      </c>
      <c r="C33" s="320" t="s">
        <v>571</v>
      </c>
      <c r="D33" s="321"/>
    </row>
    <row r="34" spans="1:4" ht="39">
      <c r="A34" s="2" t="s">
        <v>89</v>
      </c>
      <c r="B34" s="10" t="s">
        <v>55</v>
      </c>
      <c r="C34" s="320" t="s">
        <v>572</v>
      </c>
      <c r="D34" s="321"/>
    </row>
    <row r="36" spans="1:4" ht="12.75">
      <c r="A36" s="2" t="s">
        <v>90</v>
      </c>
      <c r="B36" s="322" t="s">
        <v>56</v>
      </c>
      <c r="C36" s="323"/>
      <c r="D36" s="324"/>
    </row>
    <row r="37" spans="1:3" ht="12.75">
      <c r="A37" s="2" t="s">
        <v>90</v>
      </c>
      <c r="B37" s="12" t="s">
        <v>57</v>
      </c>
      <c r="C37" s="96" t="s">
        <v>559</v>
      </c>
    </row>
    <row r="38" spans="1:3" ht="12.75">
      <c r="A38" s="2" t="s">
        <v>90</v>
      </c>
      <c r="B38" s="12" t="s">
        <v>58</v>
      </c>
      <c r="C38" s="96"/>
    </row>
    <row r="39" spans="1:3" ht="12.75">
      <c r="A39" s="2" t="s">
        <v>90</v>
      </c>
      <c r="B39" s="12" t="s">
        <v>59</v>
      </c>
      <c r="C39" s="96"/>
    </row>
    <row r="40" spans="1:2" ht="12.75">
      <c r="A40" s="2"/>
      <c r="B40" s="3"/>
    </row>
    <row r="41" spans="1:2" ht="12.75">
      <c r="A41" s="2" t="s">
        <v>91</v>
      </c>
      <c r="B41" s="3" t="s">
        <v>199</v>
      </c>
    </row>
    <row r="42" spans="1:3" ht="12.75">
      <c r="A42" s="2" t="s">
        <v>91</v>
      </c>
      <c r="B42" s="12" t="s">
        <v>60</v>
      </c>
      <c r="C42" s="96" t="s">
        <v>559</v>
      </c>
    </row>
    <row r="43" spans="1:3" ht="12.75">
      <c r="A43" s="2" t="s">
        <v>91</v>
      </c>
      <c r="B43" s="12" t="s">
        <v>61</v>
      </c>
      <c r="C43" s="96"/>
    </row>
    <row r="44" spans="1:3" ht="12.75">
      <c r="A44" s="2" t="s">
        <v>91</v>
      </c>
      <c r="B44" s="12" t="s">
        <v>62</v>
      </c>
      <c r="C44" s="96"/>
    </row>
    <row r="45" spans="1:2" ht="12.75">
      <c r="A45" s="2"/>
      <c r="B45" s="3"/>
    </row>
    <row r="46" spans="1:3" ht="12.75">
      <c r="A46" s="2" t="s">
        <v>92</v>
      </c>
      <c r="B46" s="3" t="s">
        <v>63</v>
      </c>
      <c r="C46" s="5"/>
    </row>
    <row r="47" spans="1:3" ht="12.75">
      <c r="A47" s="2" t="s">
        <v>92</v>
      </c>
      <c r="B47" s="12" t="s">
        <v>64</v>
      </c>
      <c r="C47" s="96" t="s">
        <v>559</v>
      </c>
    </row>
    <row r="48" spans="1:3" ht="12.75">
      <c r="A48" s="2" t="s">
        <v>92</v>
      </c>
      <c r="B48" s="12" t="s">
        <v>65</v>
      </c>
      <c r="C48" s="95"/>
    </row>
    <row r="49" spans="1:3" ht="12.75">
      <c r="A49" s="2" t="s">
        <v>92</v>
      </c>
      <c r="B49" s="12" t="s">
        <v>66</v>
      </c>
      <c r="C49" s="95"/>
    </row>
    <row r="50" spans="1:3" ht="12.75">
      <c r="A50" s="2" t="s">
        <v>92</v>
      </c>
      <c r="B50" s="13" t="s">
        <v>67</v>
      </c>
      <c r="C50" s="95"/>
    </row>
    <row r="51" spans="1:3" ht="12.75">
      <c r="A51" s="2" t="s">
        <v>92</v>
      </c>
      <c r="B51" s="12" t="s">
        <v>68</v>
      </c>
      <c r="C51" s="95"/>
    </row>
    <row r="52" spans="1:3" ht="12.75">
      <c r="A52" s="2" t="s">
        <v>92</v>
      </c>
      <c r="B52" s="14" t="s">
        <v>69</v>
      </c>
      <c r="C52" s="95"/>
    </row>
    <row r="53" spans="1:3" ht="12.75">
      <c r="A53" s="2"/>
      <c r="B53" s="98"/>
      <c r="C53" s="97"/>
    </row>
    <row r="54" spans="1:3" ht="12.75">
      <c r="A54" s="2" t="s">
        <v>92</v>
      </c>
      <c r="B54" s="14" t="s">
        <v>70</v>
      </c>
      <c r="C54" s="95"/>
    </row>
    <row r="55" spans="1:3" ht="12.75">
      <c r="A55" s="2"/>
      <c r="B55" s="16"/>
      <c r="C55" s="17"/>
    </row>
    <row r="56" spans="1:3" ht="12.75">
      <c r="A56" s="2"/>
      <c r="B56" s="3"/>
      <c r="C56" s="5"/>
    </row>
    <row r="57" spans="1:2" ht="12.75">
      <c r="A57" s="2" t="s">
        <v>93</v>
      </c>
      <c r="B57" s="3" t="s">
        <v>200</v>
      </c>
    </row>
    <row r="58" spans="1:3" ht="12.75">
      <c r="A58" s="2" t="s">
        <v>93</v>
      </c>
      <c r="B58" s="12" t="s">
        <v>71</v>
      </c>
      <c r="C58" s="96" t="s">
        <v>559</v>
      </c>
    </row>
    <row r="59" spans="1:3" ht="12.75">
      <c r="A59" s="2" t="s">
        <v>93</v>
      </c>
      <c r="B59" s="12" t="s">
        <v>72</v>
      </c>
      <c r="C59" s="96"/>
    </row>
    <row r="60" spans="1:3" ht="12.75">
      <c r="A60" s="2" t="s">
        <v>93</v>
      </c>
      <c r="B60" s="12" t="s">
        <v>73</v>
      </c>
      <c r="C60" s="96"/>
    </row>
    <row r="61" spans="1:3" ht="12.75">
      <c r="A61" s="2" t="s">
        <v>93</v>
      </c>
      <c r="B61" s="12" t="s">
        <v>777</v>
      </c>
      <c r="C61" s="96"/>
    </row>
    <row r="62" spans="1:3" ht="12.75">
      <c r="A62" s="2" t="s">
        <v>93</v>
      </c>
      <c r="B62" s="12" t="s">
        <v>778</v>
      </c>
      <c r="C62" s="96"/>
    </row>
    <row r="63" spans="1:3" ht="12.75">
      <c r="A63" s="2" t="s">
        <v>93</v>
      </c>
      <c r="B63" s="12" t="s">
        <v>779</v>
      </c>
      <c r="C63" s="96" t="s">
        <v>559</v>
      </c>
    </row>
    <row r="64" spans="1:3" ht="12.75">
      <c r="A64" s="2" t="s">
        <v>93</v>
      </c>
      <c r="B64" s="12" t="s">
        <v>780</v>
      </c>
      <c r="C64" s="96"/>
    </row>
    <row r="65" spans="1:3" ht="12.75">
      <c r="A65" s="2" t="s">
        <v>93</v>
      </c>
      <c r="B65" s="12" t="s">
        <v>781</v>
      </c>
      <c r="C65" s="96" t="s">
        <v>559</v>
      </c>
    </row>
    <row r="66" spans="1:3" ht="12.75">
      <c r="A66" s="2" t="s">
        <v>93</v>
      </c>
      <c r="B66" s="12" t="s">
        <v>782</v>
      </c>
      <c r="C66" s="96" t="s">
        <v>559</v>
      </c>
    </row>
    <row r="67" spans="1:3" ht="12.75">
      <c r="A67" s="2" t="s">
        <v>93</v>
      </c>
      <c r="B67" s="12" t="s">
        <v>783</v>
      </c>
      <c r="C67" s="96" t="s">
        <v>559</v>
      </c>
    </row>
    <row r="68" spans="1:3" ht="12.75">
      <c r="A68" s="2" t="s">
        <v>93</v>
      </c>
      <c r="B68" s="12" t="s">
        <v>784</v>
      </c>
      <c r="C68" s="96" t="s">
        <v>559</v>
      </c>
    </row>
    <row r="69" spans="1:3" ht="12.75">
      <c r="A69" s="2" t="s">
        <v>93</v>
      </c>
      <c r="B69" s="12" t="s">
        <v>785</v>
      </c>
      <c r="C69" s="96"/>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6:D36"/>
    <mergeCell ref="C28:D28"/>
    <mergeCell ref="C29:D29"/>
    <mergeCell ref="C32:D32"/>
    <mergeCell ref="C33:D33"/>
    <mergeCell ref="C30:D30"/>
    <mergeCell ref="C31:D31"/>
  </mergeCells>
  <hyperlinks>
    <hyperlink ref="C27" r:id="rId1" display="http://www.uiuc.edu"/>
    <hyperlink ref="C34" r:id="rId2" display="http://www.apply.uiuc.edu"/>
    <hyperlink ref="C33" r:id="rId3" display="undergraduate@admissions.uiuc.edu"/>
    <hyperlink ref="D11" r:id="rId4" display="kjc@uiuc.edu"/>
  </hyperlinks>
  <printOptions/>
  <pageMargins left="0.75" right="0.75" top="1" bottom="1" header="0.5" footer="0.5"/>
  <pageSetup fitToHeight="1" fitToWidth="1" horizontalDpi="600" verticalDpi="600" orientation="portrait" scale="67" r:id="rId5"/>
  <headerFooter alignWithMargins="0">
    <oddHeader>&amp;CCommon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26" sqref="A26:F35"/>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7.25">
      <c r="A1" s="329" t="s">
        <v>786</v>
      </c>
      <c r="B1" s="329"/>
      <c r="C1" s="329"/>
      <c r="D1" s="329"/>
      <c r="E1" s="329"/>
      <c r="F1" s="329"/>
    </row>
    <row r="3" spans="1:6" ht="27.75" customHeight="1">
      <c r="A3" s="2" t="s">
        <v>1044</v>
      </c>
      <c r="B3" s="355" t="s">
        <v>98</v>
      </c>
      <c r="C3" s="356"/>
      <c r="D3" s="356"/>
      <c r="E3" s="356"/>
      <c r="F3" s="356"/>
    </row>
    <row r="4" spans="1:6" ht="12.75">
      <c r="A4" s="2" t="s">
        <v>1044</v>
      </c>
      <c r="B4" s="94"/>
      <c r="C4" s="357" t="s">
        <v>787</v>
      </c>
      <c r="D4" s="357"/>
      <c r="E4" s="357" t="s">
        <v>788</v>
      </c>
      <c r="F4" s="357"/>
    </row>
    <row r="5" spans="1:6" ht="12.75">
      <c r="A5" s="2" t="s">
        <v>1044</v>
      </c>
      <c r="B5" s="129"/>
      <c r="C5" s="19" t="s">
        <v>789</v>
      </c>
      <c r="D5" s="19" t="s">
        <v>790</v>
      </c>
      <c r="E5" s="19" t="s">
        <v>789</v>
      </c>
      <c r="F5" s="19" t="s">
        <v>790</v>
      </c>
    </row>
    <row r="6" spans="1:6" ht="12.75">
      <c r="A6" s="2" t="s">
        <v>1044</v>
      </c>
      <c r="B6" s="20" t="s">
        <v>791</v>
      </c>
      <c r="C6" s="21"/>
      <c r="D6" s="21"/>
      <c r="E6" s="21"/>
      <c r="F6" s="21"/>
    </row>
    <row r="7" spans="1:6" ht="26.25">
      <c r="A7" s="2" t="s">
        <v>1044</v>
      </c>
      <c r="B7" s="22" t="s">
        <v>792</v>
      </c>
      <c r="C7" s="102">
        <v>3675</v>
      </c>
      <c r="D7" s="102">
        <v>3556</v>
      </c>
      <c r="E7" s="102">
        <v>3</v>
      </c>
      <c r="F7" s="102">
        <v>3</v>
      </c>
    </row>
    <row r="8" spans="1:6" ht="12.75">
      <c r="A8" s="2" t="s">
        <v>1044</v>
      </c>
      <c r="B8" s="18" t="s">
        <v>793</v>
      </c>
      <c r="C8" s="102">
        <v>464</v>
      </c>
      <c r="D8" s="102">
        <v>374</v>
      </c>
      <c r="E8" s="102">
        <v>9</v>
      </c>
      <c r="F8" s="102">
        <v>5</v>
      </c>
    </row>
    <row r="9" spans="1:6" ht="12.75">
      <c r="A9" s="2" t="s">
        <v>1044</v>
      </c>
      <c r="B9" s="18" t="s">
        <v>794</v>
      </c>
      <c r="C9" s="102">
        <v>10790</v>
      </c>
      <c r="D9" s="102">
        <v>9591</v>
      </c>
      <c r="E9" s="102">
        <v>291</v>
      </c>
      <c r="F9" s="102">
        <v>170</v>
      </c>
    </row>
    <row r="10" spans="1:6" ht="12.75">
      <c r="A10" s="2" t="s">
        <v>1044</v>
      </c>
      <c r="B10" s="23" t="s">
        <v>795</v>
      </c>
      <c r="C10" s="103">
        <v>14929</v>
      </c>
      <c r="D10" s="103">
        <v>13521</v>
      </c>
      <c r="E10" s="103">
        <v>303</v>
      </c>
      <c r="F10" s="103">
        <v>178</v>
      </c>
    </row>
    <row r="11" spans="1:6" ht="26.25">
      <c r="A11" s="2" t="s">
        <v>1044</v>
      </c>
      <c r="B11" s="22" t="s">
        <v>796</v>
      </c>
      <c r="C11" s="102">
        <v>137</v>
      </c>
      <c r="D11" s="102">
        <v>99</v>
      </c>
      <c r="E11" s="102">
        <v>232</v>
      </c>
      <c r="F11" s="102">
        <v>233</v>
      </c>
    </row>
    <row r="12" spans="1:6" ht="12.75">
      <c r="A12" s="2" t="s">
        <v>1044</v>
      </c>
      <c r="B12" s="23" t="s">
        <v>797</v>
      </c>
      <c r="C12" s="103">
        <v>15066</v>
      </c>
      <c r="D12" s="103">
        <v>13620</v>
      </c>
      <c r="E12" s="103">
        <v>535</v>
      </c>
      <c r="F12" s="103">
        <v>411</v>
      </c>
    </row>
    <row r="13" spans="1:6" ht="12.75">
      <c r="A13" s="2" t="s">
        <v>1044</v>
      </c>
      <c r="B13" s="20" t="s">
        <v>798</v>
      </c>
      <c r="C13" s="104"/>
      <c r="D13" s="104"/>
      <c r="E13" s="104"/>
      <c r="F13" s="104"/>
    </row>
    <row r="14" spans="1:6" ht="26.25">
      <c r="A14" s="2" t="s">
        <v>1044</v>
      </c>
      <c r="B14" s="24" t="s">
        <v>251</v>
      </c>
      <c r="C14" s="105">
        <v>172</v>
      </c>
      <c r="D14" s="105">
        <v>156</v>
      </c>
      <c r="E14" s="105">
        <v>1</v>
      </c>
      <c r="F14" s="105">
        <v>0</v>
      </c>
    </row>
    <row r="15" spans="1:6" ht="12.75">
      <c r="A15" s="2" t="s">
        <v>1044</v>
      </c>
      <c r="B15" s="25" t="s">
        <v>252</v>
      </c>
      <c r="C15" s="105">
        <v>299</v>
      </c>
      <c r="D15" s="105">
        <v>417</v>
      </c>
      <c r="E15" s="105">
        <v>8</v>
      </c>
      <c r="F15" s="105">
        <v>17</v>
      </c>
    </row>
    <row r="16" spans="1:6" ht="12.75">
      <c r="A16" s="2" t="s">
        <v>1044</v>
      </c>
      <c r="B16" s="23" t="s">
        <v>253</v>
      </c>
      <c r="C16" s="106">
        <v>471</v>
      </c>
      <c r="D16" s="106">
        <v>573</v>
      </c>
      <c r="E16" s="106">
        <v>9</v>
      </c>
      <c r="F16" s="106">
        <v>17</v>
      </c>
    </row>
    <row r="17" spans="1:6" ht="12.75">
      <c r="A17" s="2" t="s">
        <v>1044</v>
      </c>
      <c r="B17" s="20" t="s">
        <v>254</v>
      </c>
      <c r="C17" s="104"/>
      <c r="D17" s="104"/>
      <c r="E17" s="104"/>
      <c r="F17" s="104"/>
    </row>
    <row r="18" spans="1:6" ht="12.75">
      <c r="A18" s="2" t="s">
        <v>1044</v>
      </c>
      <c r="B18" s="25" t="s">
        <v>255</v>
      </c>
      <c r="C18" s="107">
        <v>1063</v>
      </c>
      <c r="D18" s="107">
        <v>830</v>
      </c>
      <c r="E18" s="107">
        <v>70</v>
      </c>
      <c r="F18" s="107">
        <v>126</v>
      </c>
    </row>
    <row r="19" spans="1:6" ht="12.75">
      <c r="A19" s="2" t="s">
        <v>1044</v>
      </c>
      <c r="B19" s="25" t="s">
        <v>794</v>
      </c>
      <c r="C19" s="107">
        <v>3390</v>
      </c>
      <c r="D19" s="107">
        <v>2507</v>
      </c>
      <c r="E19" s="107">
        <v>732</v>
      </c>
      <c r="F19" s="107">
        <v>900</v>
      </c>
    </row>
    <row r="20" spans="1:6" ht="26.25">
      <c r="A20" s="2" t="s">
        <v>1044</v>
      </c>
      <c r="B20" s="24" t="s">
        <v>256</v>
      </c>
      <c r="C20" s="107">
        <v>23</v>
      </c>
      <c r="D20" s="107">
        <v>10</v>
      </c>
      <c r="E20" s="107">
        <v>191</v>
      </c>
      <c r="F20" s="107">
        <v>143</v>
      </c>
    </row>
    <row r="21" spans="1:6" ht="12.75">
      <c r="A21" s="2" t="s">
        <v>1044</v>
      </c>
      <c r="B21" s="23" t="s">
        <v>257</v>
      </c>
      <c r="C21" s="108">
        <v>4476</v>
      </c>
      <c r="D21" s="108">
        <v>3347</v>
      </c>
      <c r="E21" s="108">
        <v>993</v>
      </c>
      <c r="F21" s="108">
        <v>1169</v>
      </c>
    </row>
    <row r="22" spans="1:6" ht="12.75">
      <c r="A22" s="2" t="s">
        <v>1044</v>
      </c>
      <c r="B22" s="324" t="s">
        <v>258</v>
      </c>
      <c r="C22" s="324"/>
      <c r="D22" s="324"/>
      <c r="E22" s="324"/>
      <c r="F22" s="114">
        <v>29632</v>
      </c>
    </row>
    <row r="23" spans="1:6" ht="12.75">
      <c r="A23" s="2" t="s">
        <v>1044</v>
      </c>
      <c r="B23" s="324" t="s">
        <v>259</v>
      </c>
      <c r="C23" s="324"/>
      <c r="D23" s="324"/>
      <c r="E23" s="324"/>
      <c r="F23" s="115">
        <v>11055</v>
      </c>
    </row>
    <row r="24" spans="1:6" ht="12.75">
      <c r="A24" s="2" t="s">
        <v>1044</v>
      </c>
      <c r="B24" s="354" t="s">
        <v>260</v>
      </c>
      <c r="C24" s="354"/>
      <c r="D24" s="354"/>
      <c r="E24" s="354"/>
      <c r="F24" s="116">
        <v>40687</v>
      </c>
    </row>
    <row r="26" spans="1:6" ht="54" customHeight="1">
      <c r="A26" s="2" t="s">
        <v>1045</v>
      </c>
      <c r="B26" s="355" t="s">
        <v>1058</v>
      </c>
      <c r="C26" s="356"/>
      <c r="D26" s="356"/>
      <c r="E26" s="356"/>
      <c r="F26" s="356"/>
    </row>
    <row r="27" spans="1:6" ht="51.75" customHeight="1">
      <c r="A27" s="2" t="s">
        <v>1045</v>
      </c>
      <c r="B27" s="353"/>
      <c r="C27" s="353"/>
      <c r="D27" s="130" t="s">
        <v>261</v>
      </c>
      <c r="E27" s="130" t="s">
        <v>80</v>
      </c>
      <c r="F27" s="130" t="s">
        <v>1043</v>
      </c>
    </row>
    <row r="28" spans="1:6" ht="12.75">
      <c r="A28" s="2" t="s">
        <v>1045</v>
      </c>
      <c r="B28" s="352" t="s">
        <v>262</v>
      </c>
      <c r="C28" s="352"/>
      <c r="D28" s="109">
        <v>283</v>
      </c>
      <c r="E28" s="109">
        <v>1087</v>
      </c>
      <c r="F28" s="109">
        <v>1287</v>
      </c>
    </row>
    <row r="29" spans="1:6" ht="12.75">
      <c r="A29" s="2" t="s">
        <v>1045</v>
      </c>
      <c r="B29" s="352" t="s">
        <v>263</v>
      </c>
      <c r="C29" s="352"/>
      <c r="D29" s="109">
        <v>409</v>
      </c>
      <c r="E29" s="109">
        <v>1981</v>
      </c>
      <c r="F29" s="109">
        <v>1993</v>
      </c>
    </row>
    <row r="30" spans="1:6" ht="12.75">
      <c r="A30" s="2" t="s">
        <v>1045</v>
      </c>
      <c r="B30" s="352" t="s">
        <v>99</v>
      </c>
      <c r="C30" s="352"/>
      <c r="D30" s="109">
        <v>18</v>
      </c>
      <c r="E30" s="109">
        <v>73</v>
      </c>
      <c r="F30" s="109">
        <v>73</v>
      </c>
    </row>
    <row r="31" spans="1:6" ht="12.75">
      <c r="A31" s="2" t="s">
        <v>1045</v>
      </c>
      <c r="B31" s="352" t="s">
        <v>264</v>
      </c>
      <c r="C31" s="352"/>
      <c r="D31" s="109">
        <v>966</v>
      </c>
      <c r="E31" s="109">
        <v>3739</v>
      </c>
      <c r="F31" s="109">
        <v>3773</v>
      </c>
    </row>
    <row r="32" spans="1:6" ht="12.75">
      <c r="A32" s="2" t="s">
        <v>1045</v>
      </c>
      <c r="B32" s="352" t="s">
        <v>265</v>
      </c>
      <c r="C32" s="352"/>
      <c r="D32" s="109">
        <v>480</v>
      </c>
      <c r="E32" s="109">
        <v>1854</v>
      </c>
      <c r="F32" s="109">
        <v>1862</v>
      </c>
    </row>
    <row r="33" spans="1:6" ht="12.75">
      <c r="A33" s="2" t="s">
        <v>1045</v>
      </c>
      <c r="B33" s="352" t="s">
        <v>266</v>
      </c>
      <c r="C33" s="352"/>
      <c r="D33" s="109">
        <v>4905</v>
      </c>
      <c r="E33" s="109">
        <v>19729</v>
      </c>
      <c r="F33" s="109">
        <v>19876</v>
      </c>
    </row>
    <row r="34" spans="1:6" ht="12.75">
      <c r="A34" s="2" t="s">
        <v>1045</v>
      </c>
      <c r="B34" s="352" t="s">
        <v>267</v>
      </c>
      <c r="C34" s="352"/>
      <c r="D34" s="109">
        <v>176</v>
      </c>
      <c r="E34" s="109">
        <v>468</v>
      </c>
      <c r="F34" s="109">
        <v>768</v>
      </c>
    </row>
    <row r="35" spans="1:6" ht="12.75">
      <c r="A35" s="2" t="s">
        <v>1045</v>
      </c>
      <c r="B35" s="347" t="s">
        <v>268</v>
      </c>
      <c r="C35" s="347"/>
      <c r="D35" s="110">
        <v>7237</v>
      </c>
      <c r="E35" s="110">
        <v>28931</v>
      </c>
      <c r="F35" s="110">
        <v>29632</v>
      </c>
    </row>
    <row r="37" ht="15">
      <c r="B37" s="26" t="s">
        <v>269</v>
      </c>
    </row>
    <row r="38" spans="1:6" ht="12.75">
      <c r="A38" s="2" t="s">
        <v>1046</v>
      </c>
      <c r="B38" s="3" t="s">
        <v>100</v>
      </c>
      <c r="F38" s="27"/>
    </row>
    <row r="39" spans="1:6" ht="12.75">
      <c r="A39" s="2" t="s">
        <v>1046</v>
      </c>
      <c r="B39" s="12" t="s">
        <v>270</v>
      </c>
      <c r="C39" s="111">
        <v>9</v>
      </c>
      <c r="F39" s="27"/>
    </row>
    <row r="40" spans="1:6" ht="12.75">
      <c r="A40" s="2" t="s">
        <v>1046</v>
      </c>
      <c r="B40" s="12" t="s">
        <v>271</v>
      </c>
      <c r="C40" s="111"/>
      <c r="F40" s="27"/>
    </row>
    <row r="41" spans="1:6" ht="12.75">
      <c r="A41" s="2" t="s">
        <v>1046</v>
      </c>
      <c r="B41" s="12" t="s">
        <v>272</v>
      </c>
      <c r="C41" s="111">
        <v>6763</v>
      </c>
      <c r="F41" s="27"/>
    </row>
    <row r="42" spans="1:6" ht="12.75">
      <c r="A42" s="2" t="s">
        <v>1046</v>
      </c>
      <c r="B42" s="12" t="s">
        <v>201</v>
      </c>
      <c r="C42" s="111"/>
      <c r="F42" s="27"/>
    </row>
    <row r="43" spans="1:6" ht="12.75">
      <c r="A43" s="2" t="s">
        <v>1046</v>
      </c>
      <c r="B43" s="12" t="s">
        <v>273</v>
      </c>
      <c r="C43" s="111">
        <v>2756</v>
      </c>
      <c r="F43" s="27"/>
    </row>
    <row r="44" spans="1:6" ht="12.75">
      <c r="A44" s="2" t="s">
        <v>1046</v>
      </c>
      <c r="B44" s="12" t="s">
        <v>274</v>
      </c>
      <c r="C44" s="111">
        <v>7</v>
      </c>
      <c r="F44" s="27"/>
    </row>
    <row r="45" spans="1:6" ht="12.75">
      <c r="A45" s="2" t="s">
        <v>1046</v>
      </c>
      <c r="B45" s="12" t="s">
        <v>275</v>
      </c>
      <c r="C45" s="111">
        <v>574</v>
      </c>
      <c r="F45" s="27"/>
    </row>
    <row r="46" spans="1:6" ht="12.75">
      <c r="A46" s="2" t="s">
        <v>1046</v>
      </c>
      <c r="B46" s="12" t="s">
        <v>276</v>
      </c>
      <c r="C46" s="111">
        <v>308</v>
      </c>
      <c r="F46" s="27"/>
    </row>
    <row r="47" spans="1:6" ht="12.75">
      <c r="A47" s="2" t="s">
        <v>1046</v>
      </c>
      <c r="B47" s="12" t="s">
        <v>277</v>
      </c>
      <c r="C47" s="111"/>
      <c r="F47" s="27"/>
    </row>
    <row r="49" spans="2:6" ht="15">
      <c r="B49" s="28" t="s">
        <v>278</v>
      </c>
      <c r="C49" s="4"/>
      <c r="D49" s="4"/>
      <c r="E49" s="4"/>
      <c r="F49" s="4"/>
    </row>
    <row r="50" spans="2:6" ht="42.75" customHeight="1">
      <c r="B50" s="348" t="s">
        <v>101</v>
      </c>
      <c r="C50" s="348"/>
      <c r="D50" s="348"/>
      <c r="E50" s="348"/>
      <c r="F50" s="348"/>
    </row>
    <row r="51" spans="1:6" ht="12.75">
      <c r="A51" s="7"/>
      <c r="B51" s="4"/>
      <c r="C51" s="4"/>
      <c r="D51" s="4"/>
      <c r="E51" s="4"/>
      <c r="F51" s="4"/>
    </row>
    <row r="52" spans="2:6" ht="12.75">
      <c r="B52" s="349" t="s">
        <v>644</v>
      </c>
      <c r="C52" s="350"/>
      <c r="D52" s="29"/>
      <c r="E52" s="29"/>
      <c r="F52" s="29"/>
    </row>
    <row r="53" spans="1:6" s="208" customFormat="1" ht="12.75">
      <c r="A53" s="197"/>
      <c r="B53" s="207"/>
      <c r="C53" s="207"/>
      <c r="D53" s="207"/>
      <c r="E53" s="207"/>
      <c r="F53" s="207"/>
    </row>
    <row r="54" spans="1:6" s="208" customFormat="1" ht="25.5" customHeight="1">
      <c r="A54" s="197"/>
      <c r="B54" s="351" t="s">
        <v>957</v>
      </c>
      <c r="C54" s="351"/>
      <c r="D54" s="351"/>
      <c r="E54" s="351"/>
      <c r="F54" s="207"/>
    </row>
    <row r="55" spans="1:6" s="208" customFormat="1" ht="12.75">
      <c r="A55" s="197"/>
      <c r="B55" s="196"/>
      <c r="C55" s="196"/>
      <c r="D55" s="196"/>
      <c r="E55" s="196"/>
      <c r="F55" s="207"/>
    </row>
    <row r="56" spans="1:6" s="208" customFormat="1" ht="12.75">
      <c r="A56" s="197"/>
      <c r="B56" s="209" t="s">
        <v>958</v>
      </c>
      <c r="C56" s="196"/>
      <c r="D56" s="196"/>
      <c r="E56" s="196"/>
      <c r="F56" s="207"/>
    </row>
    <row r="57" spans="2:6" ht="39.75" customHeight="1">
      <c r="B57" s="351" t="s">
        <v>959</v>
      </c>
      <c r="C57" s="348"/>
      <c r="D57" s="348"/>
      <c r="E57" s="348"/>
      <c r="F57" s="348"/>
    </row>
    <row r="58" spans="1:6" ht="27" customHeight="1">
      <c r="A58" s="2" t="s">
        <v>1047</v>
      </c>
      <c r="B58" s="344" t="s">
        <v>960</v>
      </c>
      <c r="C58" s="345"/>
      <c r="D58" s="345"/>
      <c r="E58" s="346"/>
      <c r="F58" s="109">
        <v>6397</v>
      </c>
    </row>
    <row r="59" spans="1:6" ht="51.75" customHeight="1">
      <c r="A59" s="2" t="s">
        <v>1048</v>
      </c>
      <c r="B59" s="337" t="s">
        <v>961</v>
      </c>
      <c r="C59" s="338"/>
      <c r="D59" s="338"/>
      <c r="E59" s="339"/>
      <c r="F59" s="109">
        <v>4</v>
      </c>
    </row>
    <row r="60" spans="1:6" ht="26.25" customHeight="1">
      <c r="A60" s="2" t="s">
        <v>1049</v>
      </c>
      <c r="B60" s="340" t="s">
        <v>962</v>
      </c>
      <c r="C60" s="341"/>
      <c r="D60" s="341"/>
      <c r="E60" s="342"/>
      <c r="F60" s="109">
        <v>6393</v>
      </c>
    </row>
    <row r="61" spans="1:6" ht="25.5" customHeight="1">
      <c r="A61" s="2" t="s">
        <v>1050</v>
      </c>
      <c r="B61" s="340" t="s">
        <v>963</v>
      </c>
      <c r="C61" s="341"/>
      <c r="D61" s="341"/>
      <c r="E61" s="342"/>
      <c r="F61" s="109">
        <v>3737</v>
      </c>
    </row>
    <row r="62" spans="1:6" ht="27.75" customHeight="1">
      <c r="A62" s="2" t="s">
        <v>1051</v>
      </c>
      <c r="B62" s="340" t="s">
        <v>964</v>
      </c>
      <c r="C62" s="341"/>
      <c r="D62" s="341"/>
      <c r="E62" s="342"/>
      <c r="F62" s="109">
        <v>1261</v>
      </c>
    </row>
    <row r="63" spans="1:6" ht="30.75" customHeight="1">
      <c r="A63" s="2" t="s">
        <v>1052</v>
      </c>
      <c r="B63" s="337" t="s">
        <v>965</v>
      </c>
      <c r="C63" s="338"/>
      <c r="D63" s="338"/>
      <c r="E63" s="339"/>
      <c r="F63" s="109">
        <v>147</v>
      </c>
    </row>
    <row r="64" spans="1:6" ht="14.25" customHeight="1">
      <c r="A64" s="2" t="s">
        <v>1053</v>
      </c>
      <c r="B64" s="340" t="s">
        <v>645</v>
      </c>
      <c r="C64" s="341"/>
      <c r="D64" s="341"/>
      <c r="E64" s="342"/>
      <c r="F64" s="109">
        <f>SUM(F61:F63)</f>
        <v>5145</v>
      </c>
    </row>
    <row r="65" spans="1:6" ht="15.75" customHeight="1">
      <c r="A65" s="2" t="s">
        <v>155</v>
      </c>
      <c r="B65" s="340" t="s">
        <v>966</v>
      </c>
      <c r="C65" s="341"/>
      <c r="D65" s="341"/>
      <c r="E65" s="342"/>
      <c r="F65" s="112">
        <f>F64/F60</f>
        <v>0.8047864852182074</v>
      </c>
    </row>
    <row r="66" spans="1:6" s="208" customFormat="1" ht="12.75">
      <c r="A66" s="197"/>
      <c r="B66" s="196"/>
      <c r="C66" s="196"/>
      <c r="D66" s="196"/>
      <c r="E66" s="196"/>
      <c r="F66" s="207"/>
    </row>
    <row r="67" spans="1:6" s="208" customFormat="1" ht="12.75">
      <c r="A67" s="197"/>
      <c r="B67" s="210" t="s">
        <v>298</v>
      </c>
      <c r="C67" s="207"/>
      <c r="D67" s="207"/>
      <c r="E67" s="207"/>
      <c r="F67" s="207"/>
    </row>
    <row r="68" spans="2:6" ht="39.75" customHeight="1">
      <c r="B68" s="351" t="s">
        <v>299</v>
      </c>
      <c r="C68" s="348"/>
      <c r="D68" s="348"/>
      <c r="E68" s="348"/>
      <c r="F68" s="348"/>
    </row>
    <row r="69" spans="1:6" ht="27" customHeight="1">
      <c r="A69" s="2" t="s">
        <v>1047</v>
      </c>
      <c r="B69" s="344" t="s">
        <v>300</v>
      </c>
      <c r="C69" s="345"/>
      <c r="D69" s="345"/>
      <c r="E69" s="346"/>
      <c r="F69" s="109"/>
    </row>
    <row r="70" spans="1:6" ht="51.75" customHeight="1">
      <c r="A70" s="2" t="s">
        <v>1048</v>
      </c>
      <c r="B70" s="337" t="s">
        <v>484</v>
      </c>
      <c r="C70" s="338"/>
      <c r="D70" s="338"/>
      <c r="E70" s="339"/>
      <c r="F70" s="109"/>
    </row>
    <row r="71" spans="1:6" ht="26.25" customHeight="1">
      <c r="A71" s="2" t="s">
        <v>1049</v>
      </c>
      <c r="B71" s="340" t="s">
        <v>301</v>
      </c>
      <c r="C71" s="341"/>
      <c r="D71" s="341"/>
      <c r="E71" s="342"/>
      <c r="F71" s="109">
        <f>F69-F70</f>
        <v>0</v>
      </c>
    </row>
    <row r="72" spans="1:6" ht="25.5" customHeight="1">
      <c r="A72" s="2" t="s">
        <v>1050</v>
      </c>
      <c r="B72" s="340" t="s">
        <v>241</v>
      </c>
      <c r="C72" s="341"/>
      <c r="D72" s="341"/>
      <c r="E72" s="342"/>
      <c r="F72" s="109"/>
    </row>
    <row r="73" spans="1:6" ht="27.75" customHeight="1">
      <c r="A73" s="2" t="s">
        <v>1051</v>
      </c>
      <c r="B73" s="340" t="s">
        <v>302</v>
      </c>
      <c r="C73" s="341"/>
      <c r="D73" s="341"/>
      <c r="E73" s="342"/>
      <c r="F73" s="109"/>
    </row>
    <row r="74" spans="1:6" ht="30.75" customHeight="1">
      <c r="A74" s="2" t="s">
        <v>1052</v>
      </c>
      <c r="B74" s="337" t="s">
        <v>479</v>
      </c>
      <c r="C74" s="338"/>
      <c r="D74" s="338"/>
      <c r="E74" s="339"/>
      <c r="F74" s="109"/>
    </row>
    <row r="75" spans="1:6" ht="14.25" customHeight="1">
      <c r="A75" s="2" t="s">
        <v>1053</v>
      </c>
      <c r="B75" s="340" t="s">
        <v>645</v>
      </c>
      <c r="C75" s="341"/>
      <c r="D75" s="341"/>
      <c r="E75" s="342"/>
      <c r="F75" s="109">
        <f>SUM(F72:F74)</f>
        <v>0</v>
      </c>
    </row>
    <row r="76" spans="1:6" ht="15.75" customHeight="1">
      <c r="A76" s="2" t="s">
        <v>155</v>
      </c>
      <c r="B76" s="340" t="s">
        <v>480</v>
      </c>
      <c r="C76" s="341"/>
      <c r="D76" s="341"/>
      <c r="E76" s="342"/>
      <c r="F76" s="112" t="e">
        <f>F75/F71</f>
        <v>#DIV/0!</v>
      </c>
    </row>
    <row r="77" ht="12.75">
      <c r="F77" s="113"/>
    </row>
    <row r="78" spans="2:6" ht="12.75">
      <c r="B78" s="3" t="s">
        <v>481</v>
      </c>
      <c r="F78" s="113"/>
    </row>
    <row r="79" spans="1:6" s="208" customFormat="1" ht="12.75">
      <c r="A79" s="197"/>
      <c r="F79" s="211"/>
    </row>
    <row r="80" spans="1:6" s="208" customFormat="1" ht="25.5" customHeight="1">
      <c r="A80" s="197"/>
      <c r="B80" s="343" t="s">
        <v>405</v>
      </c>
      <c r="C80" s="343"/>
      <c r="D80" s="343"/>
      <c r="E80" s="343"/>
      <c r="F80" s="211"/>
    </row>
    <row r="81" spans="1:6" s="208" customFormat="1" ht="12.75">
      <c r="A81" s="197"/>
      <c r="F81" s="211"/>
    </row>
    <row r="82" spans="1:6" s="208" customFormat="1" ht="12.75">
      <c r="A82" s="197"/>
      <c r="B82" s="212" t="s">
        <v>967</v>
      </c>
      <c r="F82" s="211"/>
    </row>
    <row r="83" spans="1:6" s="208" customFormat="1" ht="12.75" customHeight="1">
      <c r="A83" s="2" t="s">
        <v>280</v>
      </c>
      <c r="B83" s="336" t="s">
        <v>968</v>
      </c>
      <c r="C83" s="336"/>
      <c r="D83" s="336"/>
      <c r="E83" s="336"/>
      <c r="F83" s="111"/>
    </row>
    <row r="84" spans="1:6" s="208" customFormat="1" ht="51.75" customHeight="1">
      <c r="A84" s="30" t="s">
        <v>646</v>
      </c>
      <c r="B84" s="336" t="s">
        <v>969</v>
      </c>
      <c r="C84" s="336"/>
      <c r="D84" s="336"/>
      <c r="E84" s="336"/>
      <c r="F84" s="111"/>
    </row>
    <row r="85" spans="1:6" s="208" customFormat="1" ht="25.5" customHeight="1">
      <c r="A85" s="30" t="s">
        <v>673</v>
      </c>
      <c r="B85" s="336" t="s">
        <v>970</v>
      </c>
      <c r="C85" s="336"/>
      <c r="D85" s="336"/>
      <c r="E85" s="336"/>
      <c r="F85" s="111">
        <f>F83-F84</f>
        <v>0</v>
      </c>
    </row>
    <row r="86" spans="1:6" s="208" customFormat="1" ht="12.75" customHeight="1">
      <c r="A86" s="30" t="s">
        <v>674</v>
      </c>
      <c r="B86" s="336" t="s">
        <v>681</v>
      </c>
      <c r="C86" s="336"/>
      <c r="D86" s="336"/>
      <c r="E86" s="336"/>
      <c r="F86" s="111"/>
    </row>
    <row r="87" spans="1:6" s="208" customFormat="1" ht="12.75" customHeight="1">
      <c r="A87" s="2" t="s">
        <v>675</v>
      </c>
      <c r="B87" s="336" t="s">
        <v>682</v>
      </c>
      <c r="C87" s="336"/>
      <c r="D87" s="336"/>
      <c r="E87" s="336"/>
      <c r="F87" s="111"/>
    </row>
    <row r="88" spans="1:6" s="208" customFormat="1" ht="12.75" customHeight="1">
      <c r="A88" s="2" t="s">
        <v>676</v>
      </c>
      <c r="B88" s="336" t="s">
        <v>683</v>
      </c>
      <c r="C88" s="336"/>
      <c r="D88" s="336"/>
      <c r="E88" s="336"/>
      <c r="F88" s="111"/>
    </row>
    <row r="89" spans="1:6" s="208" customFormat="1" ht="25.5" customHeight="1">
      <c r="A89" s="2" t="s">
        <v>677</v>
      </c>
      <c r="B89" s="336" t="s">
        <v>684</v>
      </c>
      <c r="C89" s="336"/>
      <c r="D89" s="336"/>
      <c r="E89" s="336"/>
      <c r="F89" s="111"/>
    </row>
    <row r="90" spans="1:6" s="208" customFormat="1" ht="12.75" customHeight="1">
      <c r="A90" s="2" t="s">
        <v>678</v>
      </c>
      <c r="B90" s="336" t="s">
        <v>685</v>
      </c>
      <c r="C90" s="336"/>
      <c r="D90" s="336"/>
      <c r="E90" s="336"/>
      <c r="F90" s="111"/>
    </row>
    <row r="91" spans="1:6" s="208" customFormat="1" ht="12.75" customHeight="1">
      <c r="A91" s="2" t="s">
        <v>679</v>
      </c>
      <c r="B91" s="336" t="s">
        <v>686</v>
      </c>
      <c r="C91" s="336"/>
      <c r="D91" s="336"/>
      <c r="E91" s="336"/>
      <c r="F91" s="111"/>
    </row>
    <row r="92" spans="1:6" s="208" customFormat="1" ht="12.75" customHeight="1">
      <c r="A92" s="2" t="s">
        <v>680</v>
      </c>
      <c r="B92" s="336" t="s">
        <v>687</v>
      </c>
      <c r="C92" s="336"/>
      <c r="D92" s="336"/>
      <c r="E92" s="336"/>
      <c r="F92" s="111"/>
    </row>
    <row r="93" spans="1:6" s="208" customFormat="1" ht="12.75">
      <c r="A93" s="2"/>
      <c r="B93" s="55"/>
      <c r="C93" s="55"/>
      <c r="D93" s="55"/>
      <c r="E93" s="55"/>
      <c r="F93" s="213"/>
    </row>
    <row r="94" spans="1:6" s="208" customFormat="1" ht="12.75">
      <c r="A94" s="197"/>
      <c r="B94" s="212" t="s">
        <v>482</v>
      </c>
      <c r="F94" s="211"/>
    </row>
    <row r="95" spans="1:6" ht="12.75" customHeight="1">
      <c r="A95" s="2" t="s">
        <v>280</v>
      </c>
      <c r="B95" s="336" t="s">
        <v>406</v>
      </c>
      <c r="C95" s="336"/>
      <c r="D95" s="336"/>
      <c r="E95" s="336"/>
      <c r="F95" s="111"/>
    </row>
    <row r="96" spans="1:6" ht="51" customHeight="1">
      <c r="A96" s="30" t="s">
        <v>646</v>
      </c>
      <c r="B96" s="336" t="s">
        <v>485</v>
      </c>
      <c r="C96" s="336"/>
      <c r="D96" s="336"/>
      <c r="E96" s="336"/>
      <c r="F96" s="111"/>
    </row>
    <row r="97" spans="1:6" ht="27.75" customHeight="1">
      <c r="A97" s="30" t="s">
        <v>673</v>
      </c>
      <c r="B97" s="336" t="s">
        <v>483</v>
      </c>
      <c r="C97" s="336"/>
      <c r="D97" s="336"/>
      <c r="E97" s="336"/>
      <c r="F97" s="111">
        <f>F95-F96</f>
        <v>0</v>
      </c>
    </row>
    <row r="98" spans="1:6" ht="12.75" customHeight="1">
      <c r="A98" s="30" t="s">
        <v>674</v>
      </c>
      <c r="B98" s="336" t="s">
        <v>681</v>
      </c>
      <c r="C98" s="336"/>
      <c r="D98" s="336"/>
      <c r="E98" s="336"/>
      <c r="F98" s="111"/>
    </row>
    <row r="99" spans="1:6" ht="12.75" customHeight="1">
      <c r="A99" s="2" t="s">
        <v>675</v>
      </c>
      <c r="B99" s="336" t="s">
        <v>682</v>
      </c>
      <c r="C99" s="336"/>
      <c r="D99" s="336"/>
      <c r="E99" s="336"/>
      <c r="F99" s="111"/>
    </row>
    <row r="100" spans="1:6" ht="12.75" customHeight="1">
      <c r="A100" s="2" t="s">
        <v>676</v>
      </c>
      <c r="B100" s="336" t="s">
        <v>683</v>
      </c>
      <c r="C100" s="336"/>
      <c r="D100" s="336"/>
      <c r="E100" s="336"/>
      <c r="F100" s="111"/>
    </row>
    <row r="101" spans="1:6" ht="24.75" customHeight="1">
      <c r="A101" s="2" t="s">
        <v>677</v>
      </c>
      <c r="B101" s="336" t="s">
        <v>684</v>
      </c>
      <c r="C101" s="336"/>
      <c r="D101" s="336"/>
      <c r="E101" s="336"/>
      <c r="F101" s="111"/>
    </row>
    <row r="102" spans="1:6" ht="12.75" customHeight="1">
      <c r="A102" s="2" t="s">
        <v>678</v>
      </c>
      <c r="B102" s="336" t="s">
        <v>685</v>
      </c>
      <c r="C102" s="336"/>
      <c r="D102" s="336"/>
      <c r="E102" s="336"/>
      <c r="F102" s="111"/>
    </row>
    <row r="103" spans="1:6" ht="12.75" customHeight="1">
      <c r="A103" s="2" t="s">
        <v>679</v>
      </c>
      <c r="B103" s="336" t="s">
        <v>686</v>
      </c>
      <c r="C103" s="336"/>
      <c r="D103" s="336"/>
      <c r="E103" s="336"/>
      <c r="F103" s="111"/>
    </row>
    <row r="104" spans="1:6" ht="12.75" customHeight="1">
      <c r="A104" s="2" t="s">
        <v>680</v>
      </c>
      <c r="B104" s="336" t="s">
        <v>687</v>
      </c>
      <c r="C104" s="336"/>
      <c r="D104" s="336"/>
      <c r="E104" s="336"/>
      <c r="F104" s="111"/>
    </row>
    <row r="106" ht="12.75">
      <c r="B106" s="3" t="s">
        <v>279</v>
      </c>
    </row>
    <row r="107" spans="2:6" ht="65.25" customHeight="1">
      <c r="B107" s="330" t="s">
        <v>143</v>
      </c>
      <c r="C107" s="330"/>
      <c r="D107" s="330"/>
      <c r="E107" s="330"/>
      <c r="F107" s="330"/>
    </row>
    <row r="108" spans="1:6" ht="51.75" customHeight="1">
      <c r="A108" s="2" t="s">
        <v>688</v>
      </c>
      <c r="B108" s="336" t="s">
        <v>144</v>
      </c>
      <c r="C108" s="336"/>
      <c r="D108" s="336"/>
      <c r="E108" s="336"/>
      <c r="F108" s="32">
        <v>0.9</v>
      </c>
    </row>
  </sheetData>
  <sheetProtection/>
  <mergeCells count="61">
    <mergeCell ref="B62:E62"/>
    <mergeCell ref="B63:E63"/>
    <mergeCell ref="B64:E64"/>
    <mergeCell ref="B65:E65"/>
    <mergeCell ref="B92:E92"/>
    <mergeCell ref="B88:E88"/>
    <mergeCell ref="B89:E89"/>
    <mergeCell ref="B90:E90"/>
    <mergeCell ref="B91:E91"/>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4:E84"/>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38"/>
  <sheetViews>
    <sheetView zoomScalePageLayoutView="0" workbookViewId="0" topLeftCell="A1">
      <selection activeCell="B156" sqref="B156:F162"/>
    </sheetView>
  </sheetViews>
  <sheetFormatPr defaultColWidth="9.140625" defaultRowHeight="12.75"/>
  <cols>
    <col min="1" max="1" width="4.421875" style="1" customWidth="1"/>
    <col min="2" max="2" width="27.00390625" style="0" customWidth="1"/>
    <col min="3" max="6" width="14.7109375" style="0" customWidth="1"/>
  </cols>
  <sheetData>
    <row r="1" spans="1:6" ht="17.25">
      <c r="A1" s="329" t="s">
        <v>689</v>
      </c>
      <c r="B1" s="414"/>
      <c r="C1" s="414"/>
      <c r="D1" s="414"/>
      <c r="E1" s="414"/>
      <c r="F1" s="414"/>
    </row>
    <row r="3" ht="15">
      <c r="B3" s="26" t="s">
        <v>690</v>
      </c>
    </row>
    <row r="4" spans="1:6" ht="93" customHeight="1">
      <c r="A4" s="2" t="s">
        <v>119</v>
      </c>
      <c r="B4" s="404" t="s">
        <v>1</v>
      </c>
      <c r="C4" s="405"/>
      <c r="D4" s="405"/>
      <c r="E4" s="405"/>
      <c r="F4" s="324"/>
    </row>
    <row r="5" spans="1:5" ht="12.75" customHeight="1">
      <c r="A5" s="2" t="s">
        <v>119</v>
      </c>
      <c r="B5" s="325" t="s">
        <v>667</v>
      </c>
      <c r="C5" s="325"/>
      <c r="D5" s="325"/>
      <c r="E5" s="271">
        <v>11413</v>
      </c>
    </row>
    <row r="6" spans="1:5" ht="12.75">
      <c r="A6" s="2" t="s">
        <v>119</v>
      </c>
      <c r="B6" s="401" t="s">
        <v>668</v>
      </c>
      <c r="C6" s="401"/>
      <c r="D6" s="401"/>
      <c r="E6" s="272">
        <v>10501</v>
      </c>
    </row>
    <row r="7" spans="1:5" ht="12.75">
      <c r="A7" s="2" t="s">
        <v>119</v>
      </c>
      <c r="B7" s="401" t="s">
        <v>873</v>
      </c>
      <c r="C7" s="401"/>
      <c r="D7" s="401"/>
      <c r="E7" s="49">
        <v>72</v>
      </c>
    </row>
    <row r="8" spans="1:5" ht="12.75">
      <c r="A8" s="2"/>
      <c r="B8" s="15"/>
      <c r="C8" s="47"/>
      <c r="D8" s="47"/>
      <c r="E8" s="273"/>
    </row>
    <row r="9" spans="1:5" ht="12.75">
      <c r="A9" s="2" t="s">
        <v>119</v>
      </c>
      <c r="B9" s="401" t="s">
        <v>669</v>
      </c>
      <c r="C9" s="401"/>
      <c r="D9" s="401"/>
      <c r="E9" s="111">
        <v>7525</v>
      </c>
    </row>
    <row r="10" spans="1:5" ht="12.75">
      <c r="A10" s="2" t="s">
        <v>119</v>
      </c>
      <c r="B10" s="401" t="s">
        <v>148</v>
      </c>
      <c r="C10" s="401"/>
      <c r="D10" s="401"/>
      <c r="E10" s="111">
        <v>7396</v>
      </c>
    </row>
    <row r="11" spans="1:5" ht="12.75">
      <c r="A11" s="2" t="s">
        <v>119</v>
      </c>
      <c r="B11" s="401" t="s">
        <v>874</v>
      </c>
      <c r="C11" s="401"/>
      <c r="D11" s="401"/>
      <c r="E11" s="111">
        <v>34</v>
      </c>
    </row>
    <row r="12" spans="1:5" ht="12.75">
      <c r="A12" s="2"/>
      <c r="B12" s="15"/>
      <c r="C12" s="34"/>
      <c r="D12" s="34"/>
      <c r="E12" s="273"/>
    </row>
    <row r="13" spans="1:5" ht="12.75">
      <c r="A13" s="2" t="s">
        <v>119</v>
      </c>
      <c r="B13" s="401" t="s">
        <v>875</v>
      </c>
      <c r="C13" s="401"/>
      <c r="D13" s="401"/>
      <c r="E13" s="272">
        <v>3667</v>
      </c>
    </row>
    <row r="14" spans="1:5" ht="12.75">
      <c r="A14" s="2" t="s">
        <v>119</v>
      </c>
      <c r="B14" s="400" t="s">
        <v>876</v>
      </c>
      <c r="C14" s="401"/>
      <c r="D14" s="401"/>
      <c r="E14" s="272">
        <v>3565</v>
      </c>
    </row>
    <row r="15" spans="1:5" ht="12.75">
      <c r="A15" s="2" t="s">
        <v>119</v>
      </c>
      <c r="B15" s="400" t="s">
        <v>877</v>
      </c>
      <c r="C15" s="401"/>
      <c r="D15" s="401"/>
      <c r="E15" s="272">
        <v>16</v>
      </c>
    </row>
    <row r="17" spans="1:6" ht="29.25" customHeight="1">
      <c r="A17" s="2" t="s">
        <v>120</v>
      </c>
      <c r="B17" s="404" t="s">
        <v>923</v>
      </c>
      <c r="C17" s="405"/>
      <c r="D17" s="405"/>
      <c r="E17" s="405"/>
      <c r="F17" s="324"/>
    </row>
    <row r="18" spans="1:6" ht="12.75">
      <c r="A18" s="2"/>
      <c r="B18" s="416"/>
      <c r="C18" s="417"/>
      <c r="D18" s="417"/>
      <c r="E18" s="38" t="s">
        <v>757</v>
      </c>
      <c r="F18" s="38" t="s">
        <v>758</v>
      </c>
    </row>
    <row r="19" spans="1:6" ht="12.75">
      <c r="A19" s="2" t="s">
        <v>120</v>
      </c>
      <c r="B19" s="401" t="s">
        <v>691</v>
      </c>
      <c r="C19" s="401"/>
      <c r="D19" s="401"/>
      <c r="E19" s="38" t="s">
        <v>559</v>
      </c>
      <c r="F19" s="38"/>
    </row>
    <row r="20" spans="1:6" ht="12.75">
      <c r="A20" s="2" t="s">
        <v>120</v>
      </c>
      <c r="B20" s="396" t="s">
        <v>2</v>
      </c>
      <c r="C20" s="396"/>
      <c r="D20" s="396"/>
      <c r="E20" s="46"/>
      <c r="F20" s="34"/>
    </row>
    <row r="21" spans="1:6" ht="12.75">
      <c r="A21" s="2" t="s">
        <v>120</v>
      </c>
      <c r="B21" s="401" t="s">
        <v>859</v>
      </c>
      <c r="C21" s="401"/>
      <c r="D21" s="401"/>
      <c r="E21" s="9">
        <v>1009</v>
      </c>
      <c r="F21" s="34"/>
    </row>
    <row r="22" spans="1:6" ht="12.75">
      <c r="A22" s="2" t="s">
        <v>120</v>
      </c>
      <c r="B22" s="411" t="s">
        <v>860</v>
      </c>
      <c r="C22" s="411"/>
      <c r="D22" s="411"/>
      <c r="E22" s="9">
        <v>596</v>
      </c>
      <c r="F22" s="34"/>
    </row>
    <row r="23" spans="1:5" ht="12.75">
      <c r="A23" s="2" t="s">
        <v>120</v>
      </c>
      <c r="B23" s="411" t="s">
        <v>861</v>
      </c>
      <c r="C23" s="411"/>
      <c r="D23" s="411"/>
      <c r="E23" s="9">
        <v>162</v>
      </c>
    </row>
    <row r="24" spans="2:4" ht="12.75">
      <c r="B24" s="6"/>
      <c r="C24" s="6"/>
      <c r="D24" s="6"/>
    </row>
    <row r="25" spans="1:2" ht="15">
      <c r="A25" s="52"/>
      <c r="B25" s="26" t="s">
        <v>692</v>
      </c>
    </row>
    <row r="26" spans="1:2" ht="12.75">
      <c r="A26" s="2" t="s">
        <v>118</v>
      </c>
      <c r="B26" s="3" t="s">
        <v>202</v>
      </c>
    </row>
    <row r="27" spans="1:6" ht="25.5" customHeight="1">
      <c r="A27" s="2" t="s">
        <v>118</v>
      </c>
      <c r="B27" s="336" t="s">
        <v>693</v>
      </c>
      <c r="C27" s="336"/>
      <c r="D27" s="38" t="s">
        <v>559</v>
      </c>
      <c r="F27" s="34"/>
    </row>
    <row r="28" spans="1:6" ht="24.75" customHeight="1">
      <c r="A28" s="2" t="s">
        <v>118</v>
      </c>
      <c r="B28" s="413" t="s">
        <v>862</v>
      </c>
      <c r="C28" s="336"/>
      <c r="D28" s="38"/>
      <c r="F28" s="34"/>
    </row>
    <row r="29" spans="1:6" ht="12.75" customHeight="1">
      <c r="A29" s="2" t="s">
        <v>118</v>
      </c>
      <c r="B29" s="336" t="s">
        <v>863</v>
      </c>
      <c r="C29" s="336"/>
      <c r="D29" s="38"/>
      <c r="F29" s="34"/>
    </row>
    <row r="31" spans="1:6" ht="29.25" customHeight="1">
      <c r="A31" s="2" t="s">
        <v>121</v>
      </c>
      <c r="B31" s="412" t="s">
        <v>587</v>
      </c>
      <c r="C31" s="412"/>
      <c r="D31" s="412"/>
      <c r="E31" s="412"/>
      <c r="F31" s="324"/>
    </row>
    <row r="32" spans="1:6" ht="12.75">
      <c r="A32" s="2" t="s">
        <v>121</v>
      </c>
      <c r="B32" s="336" t="s">
        <v>864</v>
      </c>
      <c r="C32" s="336"/>
      <c r="D32" s="38" t="s">
        <v>559</v>
      </c>
      <c r="F32" s="34"/>
    </row>
    <row r="33" spans="1:6" ht="12.75">
      <c r="A33" s="2" t="s">
        <v>121</v>
      </c>
      <c r="B33" s="413" t="s">
        <v>865</v>
      </c>
      <c r="C33" s="336"/>
      <c r="D33" s="38"/>
      <c r="F33" s="34"/>
    </row>
    <row r="34" spans="1:6" ht="12.75" customHeight="1">
      <c r="A34" s="2" t="s">
        <v>121</v>
      </c>
      <c r="B34" s="336" t="s">
        <v>866</v>
      </c>
      <c r="C34" s="336"/>
      <c r="D34" s="38"/>
      <c r="F34" s="34"/>
    </row>
    <row r="36" spans="1:6" ht="54.75" customHeight="1">
      <c r="A36" s="2" t="s">
        <v>122</v>
      </c>
      <c r="B36" s="404" t="s">
        <v>114</v>
      </c>
      <c r="C36" s="420"/>
      <c r="D36" s="420"/>
      <c r="E36" s="420"/>
      <c r="F36" s="324"/>
    </row>
    <row r="37" spans="1:6" ht="24">
      <c r="A37" s="2" t="s">
        <v>122</v>
      </c>
      <c r="B37" s="182"/>
      <c r="C37" s="35" t="s">
        <v>588</v>
      </c>
      <c r="D37" s="36" t="s">
        <v>589</v>
      </c>
      <c r="E37" s="53"/>
      <c r="F37" s="37"/>
    </row>
    <row r="38" spans="1:6" ht="12.75">
      <c r="A38" s="2" t="s">
        <v>122</v>
      </c>
      <c r="B38" s="51" t="s">
        <v>590</v>
      </c>
      <c r="C38" s="38" t="s">
        <v>576</v>
      </c>
      <c r="D38" s="39"/>
      <c r="F38" s="37"/>
    </row>
    <row r="39" spans="1:6" ht="12.75">
      <c r="A39" s="2" t="s">
        <v>122</v>
      </c>
      <c r="B39" s="51" t="s">
        <v>591</v>
      </c>
      <c r="C39" s="38">
        <v>4</v>
      </c>
      <c r="D39" s="39"/>
      <c r="F39" s="37"/>
    </row>
    <row r="40" spans="1:6" ht="12.75">
      <c r="A40" s="2" t="s">
        <v>122</v>
      </c>
      <c r="B40" s="51" t="s">
        <v>592</v>
      </c>
      <c r="C40" s="38" t="s">
        <v>878</v>
      </c>
      <c r="D40" s="39"/>
      <c r="F40" s="37"/>
    </row>
    <row r="41" spans="1:6" ht="55.5" customHeight="1">
      <c r="A41" s="274" t="s">
        <v>879</v>
      </c>
      <c r="B41" s="402" t="s">
        <v>880</v>
      </c>
      <c r="C41" s="403"/>
      <c r="D41" s="403"/>
      <c r="E41" s="403"/>
      <c r="F41" s="37"/>
    </row>
    <row r="42" spans="1:6" ht="12.75">
      <c r="A42" s="2" t="s">
        <v>122</v>
      </c>
      <c r="B42" s="51" t="s">
        <v>593</v>
      </c>
      <c r="C42" s="38">
        <v>2</v>
      </c>
      <c r="D42" s="39"/>
      <c r="F42" s="37"/>
    </row>
    <row r="43" spans="1:6" ht="12.75">
      <c r="A43" s="2" t="s">
        <v>122</v>
      </c>
      <c r="B43" s="275" t="s">
        <v>881</v>
      </c>
      <c r="C43" s="38">
        <v>2</v>
      </c>
      <c r="D43" s="39"/>
      <c r="F43" s="37"/>
    </row>
    <row r="44" spans="1:6" ht="12.75">
      <c r="A44" s="2" t="s">
        <v>122</v>
      </c>
      <c r="B44" s="51" t="s">
        <v>594</v>
      </c>
      <c r="C44" s="38">
        <v>2</v>
      </c>
      <c r="D44" s="39"/>
      <c r="F44" s="37"/>
    </row>
    <row r="45" spans="1:6" ht="12.75">
      <c r="A45" s="2" t="s">
        <v>122</v>
      </c>
      <c r="B45" s="51" t="s">
        <v>595</v>
      </c>
      <c r="C45" s="38">
        <v>2</v>
      </c>
      <c r="D45" s="39"/>
      <c r="F45" s="37"/>
    </row>
    <row r="46" spans="1:6" ht="12.75">
      <c r="A46" s="2" t="s">
        <v>122</v>
      </c>
      <c r="B46" s="51" t="s">
        <v>596</v>
      </c>
      <c r="C46" s="38"/>
      <c r="D46" s="39"/>
      <c r="F46" s="37"/>
    </row>
    <row r="47" spans="1:6" ht="12.75">
      <c r="A47" s="2" t="s">
        <v>122</v>
      </c>
      <c r="B47" s="51" t="s">
        <v>597</v>
      </c>
      <c r="C47" s="38">
        <v>2</v>
      </c>
      <c r="D47" s="39"/>
      <c r="F47" s="37"/>
    </row>
    <row r="48" spans="1:6" ht="12.75">
      <c r="A48" s="2" t="s">
        <v>122</v>
      </c>
      <c r="B48" s="51" t="s">
        <v>115</v>
      </c>
      <c r="C48" s="38"/>
      <c r="D48" s="39"/>
      <c r="F48" s="37"/>
    </row>
    <row r="50" ht="38.25" customHeight="1">
      <c r="B50" s="40" t="s">
        <v>598</v>
      </c>
    </row>
    <row r="51" spans="1:6" ht="12.75" customHeight="1">
      <c r="A51" s="2" t="s">
        <v>123</v>
      </c>
      <c r="B51" s="393" t="s">
        <v>882</v>
      </c>
      <c r="C51" s="394"/>
      <c r="D51" s="394"/>
      <c r="E51" s="394"/>
      <c r="F51" s="324"/>
    </row>
    <row r="52" spans="1:6" ht="12.75" customHeight="1">
      <c r="A52" s="2" t="s">
        <v>123</v>
      </c>
      <c r="B52" s="400" t="s">
        <v>116</v>
      </c>
      <c r="C52" s="401"/>
      <c r="D52" s="401"/>
      <c r="E52" s="41"/>
      <c r="F52" s="34"/>
    </row>
    <row r="53" spans="1:6" ht="12.75" customHeight="1">
      <c r="A53" s="2" t="s">
        <v>123</v>
      </c>
      <c r="B53" s="325" t="s">
        <v>486</v>
      </c>
      <c r="C53" s="336"/>
      <c r="D53" s="336"/>
      <c r="E53" s="137"/>
      <c r="F53" s="34"/>
    </row>
    <row r="54" spans="1:6" ht="12.75" customHeight="1">
      <c r="A54" s="2" t="s">
        <v>123</v>
      </c>
      <c r="B54" s="325" t="s">
        <v>488</v>
      </c>
      <c r="C54" s="325"/>
      <c r="D54" s="325"/>
      <c r="E54" s="41"/>
      <c r="F54" s="34"/>
    </row>
    <row r="55" spans="1:6" ht="12.75" customHeight="1">
      <c r="A55" s="2" t="s">
        <v>123</v>
      </c>
      <c r="B55" s="325" t="s">
        <v>487</v>
      </c>
      <c r="C55" s="325"/>
      <c r="D55" s="325"/>
      <c r="E55" s="41"/>
      <c r="F55" s="34"/>
    </row>
    <row r="56" spans="1:6" ht="12.75">
      <c r="A56" s="2" t="s">
        <v>123</v>
      </c>
      <c r="B56" s="418" t="s">
        <v>117</v>
      </c>
      <c r="C56" s="419"/>
      <c r="D56" s="419"/>
      <c r="E56" s="229"/>
      <c r="F56" s="34"/>
    </row>
    <row r="57" spans="2:5" ht="12.75">
      <c r="B57" s="395"/>
      <c r="C57" s="396"/>
      <c r="D57" s="396"/>
      <c r="E57" s="50"/>
    </row>
    <row r="58" spans="2:4" ht="28.5" customHeight="1">
      <c r="B58" s="6"/>
      <c r="C58" s="6"/>
      <c r="D58" s="6"/>
    </row>
    <row r="59" spans="1:6" ht="12.75" customHeight="1">
      <c r="A59" s="2" t="s">
        <v>124</v>
      </c>
      <c r="B59" s="397" t="s">
        <v>599</v>
      </c>
      <c r="C59" s="397"/>
      <c r="D59" s="397"/>
      <c r="E59" s="397"/>
      <c r="F59" s="398"/>
    </row>
    <row r="60" spans="1:6" ht="26.25">
      <c r="A60" s="2" t="s">
        <v>124</v>
      </c>
      <c r="B60" s="94"/>
      <c r="C60" s="41" t="s">
        <v>600</v>
      </c>
      <c r="D60" s="41" t="s">
        <v>601</v>
      </c>
      <c r="E60" s="41" t="s">
        <v>602</v>
      </c>
      <c r="F60" s="41" t="s">
        <v>603</v>
      </c>
    </row>
    <row r="61" spans="1:6" ht="13.5">
      <c r="A61" s="2" t="s">
        <v>124</v>
      </c>
      <c r="B61" s="78" t="s">
        <v>604</v>
      </c>
      <c r="C61" s="79"/>
      <c r="D61" s="79"/>
      <c r="E61" s="79"/>
      <c r="F61" s="80"/>
    </row>
    <row r="62" spans="1:6" ht="12.75">
      <c r="A62" s="2" t="s">
        <v>124</v>
      </c>
      <c r="B62" s="42" t="s">
        <v>605</v>
      </c>
      <c r="C62" s="38" t="s">
        <v>559</v>
      </c>
      <c r="D62" s="38"/>
      <c r="E62" s="38"/>
      <c r="F62" s="38"/>
    </row>
    <row r="63" spans="1:6" ht="12.75">
      <c r="A63" s="2" t="s">
        <v>124</v>
      </c>
      <c r="B63" s="42" t="s">
        <v>606</v>
      </c>
      <c r="C63" s="38" t="s">
        <v>559</v>
      </c>
      <c r="D63" s="38"/>
      <c r="E63" s="38"/>
      <c r="F63" s="38"/>
    </row>
    <row r="64" spans="1:6" ht="12.75">
      <c r="A64" s="2" t="s">
        <v>124</v>
      </c>
      <c r="B64" s="42" t="s">
        <v>607</v>
      </c>
      <c r="C64" s="38"/>
      <c r="D64" s="38"/>
      <c r="E64" s="38" t="s">
        <v>559</v>
      </c>
      <c r="F64" s="38"/>
    </row>
    <row r="65" spans="1:6" ht="12.75">
      <c r="A65" s="2" t="s">
        <v>124</v>
      </c>
      <c r="B65" s="42" t="s">
        <v>608</v>
      </c>
      <c r="C65" s="38" t="s">
        <v>559</v>
      </c>
      <c r="D65" s="38"/>
      <c r="E65" s="38"/>
      <c r="F65" s="38"/>
    </row>
    <row r="66" spans="1:6" ht="12.75">
      <c r="A66" s="2" t="s">
        <v>124</v>
      </c>
      <c r="B66" s="42" t="s">
        <v>609</v>
      </c>
      <c r="C66" s="38" t="s">
        <v>559</v>
      </c>
      <c r="D66" s="38"/>
      <c r="E66" s="38"/>
      <c r="F66" s="38"/>
    </row>
    <row r="67" spans="1:6" ht="13.5">
      <c r="A67" s="2" t="s">
        <v>124</v>
      </c>
      <c r="B67" s="78" t="s">
        <v>610</v>
      </c>
      <c r="C67" s="79"/>
      <c r="D67" s="79"/>
      <c r="E67" s="79"/>
      <c r="F67" s="80"/>
    </row>
    <row r="68" spans="1:6" ht="12.75">
      <c r="A68" s="2" t="s">
        <v>124</v>
      </c>
      <c r="B68" s="42" t="s">
        <v>611</v>
      </c>
      <c r="C68" s="38"/>
      <c r="D68" s="38"/>
      <c r="E68" s="38" t="s">
        <v>559</v>
      </c>
      <c r="F68" s="38"/>
    </row>
    <row r="69" spans="1:6" ht="12.75">
      <c r="A69" s="2" t="s">
        <v>124</v>
      </c>
      <c r="B69" s="42" t="s">
        <v>612</v>
      </c>
      <c r="C69" s="38"/>
      <c r="D69" s="38" t="s">
        <v>559</v>
      </c>
      <c r="F69" s="38"/>
    </row>
    <row r="70" spans="1:6" ht="12.75">
      <c r="A70" s="2" t="s">
        <v>124</v>
      </c>
      <c r="B70" s="42" t="s">
        <v>613</v>
      </c>
      <c r="C70" s="38"/>
      <c r="D70" s="38" t="s">
        <v>559</v>
      </c>
      <c r="E70" s="38"/>
      <c r="F70" s="38"/>
    </row>
    <row r="71" spans="1:6" ht="12.75">
      <c r="A71" s="2" t="s">
        <v>124</v>
      </c>
      <c r="B71" s="42" t="s">
        <v>614</v>
      </c>
      <c r="C71" s="38"/>
      <c r="D71" s="38" t="s">
        <v>559</v>
      </c>
      <c r="E71" s="38"/>
      <c r="F71" s="38"/>
    </row>
    <row r="72" spans="1:6" ht="12.75">
      <c r="A72" s="2" t="s">
        <v>124</v>
      </c>
      <c r="B72" s="42" t="s">
        <v>615</v>
      </c>
      <c r="C72" s="38"/>
      <c r="D72" s="38"/>
      <c r="E72" s="38" t="s">
        <v>559</v>
      </c>
      <c r="F72" s="38"/>
    </row>
    <row r="73" spans="1:6" ht="12.75">
      <c r="A73" s="2" t="s">
        <v>124</v>
      </c>
      <c r="B73" s="42" t="s">
        <v>616</v>
      </c>
      <c r="C73" s="38"/>
      <c r="D73" s="38"/>
      <c r="E73" s="38" t="s">
        <v>559</v>
      </c>
      <c r="F73" s="38"/>
    </row>
    <row r="74" spans="1:6" ht="12.75">
      <c r="A74" s="2" t="s">
        <v>124</v>
      </c>
      <c r="B74" s="42" t="s">
        <v>617</v>
      </c>
      <c r="C74" s="38"/>
      <c r="D74" s="38"/>
      <c r="E74" s="38" t="s">
        <v>559</v>
      </c>
      <c r="F74" s="38"/>
    </row>
    <row r="75" spans="1:6" ht="26.25">
      <c r="A75" s="2" t="s">
        <v>124</v>
      </c>
      <c r="B75" s="54" t="s">
        <v>618</v>
      </c>
      <c r="C75" s="38"/>
      <c r="D75" s="38"/>
      <c r="E75" s="38"/>
      <c r="F75" s="38" t="s">
        <v>559</v>
      </c>
    </row>
    <row r="76" spans="1:6" ht="12.75">
      <c r="A76" s="2" t="s">
        <v>124</v>
      </c>
      <c r="B76" s="42" t="s">
        <v>619</v>
      </c>
      <c r="C76" s="38"/>
      <c r="D76" s="38"/>
      <c r="E76" s="38" t="s">
        <v>559</v>
      </c>
      <c r="F76" s="38"/>
    </row>
    <row r="77" spans="1:6" ht="12.75">
      <c r="A77" s="2" t="s">
        <v>124</v>
      </c>
      <c r="B77" s="42" t="s">
        <v>620</v>
      </c>
      <c r="C77" s="38"/>
      <c r="D77" s="38" t="s">
        <v>559</v>
      </c>
      <c r="F77" s="38"/>
    </row>
    <row r="78" spans="1:6" ht="12.75">
      <c r="A78" s="2" t="s">
        <v>124</v>
      </c>
      <c r="B78" s="42" t="s">
        <v>621</v>
      </c>
      <c r="C78" s="38"/>
      <c r="D78" s="38" t="s">
        <v>559</v>
      </c>
      <c r="F78" s="38"/>
    </row>
    <row r="80" ht="51" customHeight="1">
      <c r="B80" s="26" t="s">
        <v>622</v>
      </c>
    </row>
    <row r="81" spans="2:8" ht="12.75" customHeight="1">
      <c r="B81" s="399" t="s">
        <v>3</v>
      </c>
      <c r="C81" s="399"/>
      <c r="D81" s="399"/>
      <c r="E81" s="399"/>
      <c r="F81" s="399"/>
      <c r="G81" s="399"/>
      <c r="H81" s="57"/>
    </row>
    <row r="82" spans="1:8" ht="12.75">
      <c r="A82" s="2" t="s">
        <v>125</v>
      </c>
      <c r="B82" s="60" t="s">
        <v>141</v>
      </c>
      <c r="C82" s="56"/>
      <c r="D82" s="56"/>
      <c r="E82" s="56"/>
      <c r="F82" s="56"/>
      <c r="G82" s="56"/>
      <c r="H82" s="57"/>
    </row>
    <row r="83" spans="1:8" ht="39.75" customHeight="1">
      <c r="A83" s="2"/>
      <c r="B83" s="416"/>
      <c r="C83" s="417"/>
      <c r="D83" s="417"/>
      <c r="E83" s="38" t="s">
        <v>757</v>
      </c>
      <c r="F83" s="38" t="s">
        <v>758</v>
      </c>
      <c r="G83" s="56"/>
      <c r="H83" s="56"/>
    </row>
    <row r="84" spans="1:8" ht="26.25" customHeight="1">
      <c r="A84" s="2" t="s">
        <v>142</v>
      </c>
      <c r="B84" s="385" t="s">
        <v>407</v>
      </c>
      <c r="C84" s="341"/>
      <c r="D84" s="342"/>
      <c r="E84" s="72" t="s">
        <v>559</v>
      </c>
      <c r="F84" s="73"/>
      <c r="G84" s="56"/>
      <c r="H84" s="58"/>
    </row>
    <row r="85" spans="1:8" ht="12.75" customHeight="1">
      <c r="A85" s="2" t="s">
        <v>142</v>
      </c>
      <c r="B85" s="386" t="s">
        <v>4</v>
      </c>
      <c r="C85" s="387"/>
      <c r="D85" s="387"/>
      <c r="E85" s="387"/>
      <c r="F85" s="388"/>
      <c r="G85" s="58"/>
      <c r="H85" s="58"/>
    </row>
    <row r="86" spans="1:8" ht="24" customHeight="1">
      <c r="A86" s="2" t="s">
        <v>142</v>
      </c>
      <c r="B86" s="190"/>
      <c r="C86" s="389" t="s">
        <v>459</v>
      </c>
      <c r="D86" s="390"/>
      <c r="E86" s="390"/>
      <c r="F86" s="391"/>
      <c r="G86" s="366"/>
      <c r="H86" s="58"/>
    </row>
    <row r="87" spans="1:8" ht="12.75" customHeight="1">
      <c r="A87" s="2" t="s">
        <v>142</v>
      </c>
      <c r="B87" s="191"/>
      <c r="C87" s="65" t="s">
        <v>864</v>
      </c>
      <c r="D87" s="65" t="s">
        <v>865</v>
      </c>
      <c r="E87" s="65" t="s">
        <v>352</v>
      </c>
      <c r="F87" s="90" t="s">
        <v>353</v>
      </c>
      <c r="G87" s="192" t="s">
        <v>460</v>
      </c>
      <c r="H87" s="58"/>
    </row>
    <row r="88" spans="1:8" ht="12.75" customHeight="1">
      <c r="A88" s="2" t="s">
        <v>142</v>
      </c>
      <c r="B88" s="194" t="s">
        <v>5</v>
      </c>
      <c r="C88" s="193"/>
      <c r="D88" s="193"/>
      <c r="E88" s="193"/>
      <c r="F88" s="193"/>
      <c r="G88" s="62"/>
      <c r="H88" s="58"/>
    </row>
    <row r="89" spans="1:8" ht="12.75" customHeight="1">
      <c r="A89" s="2" t="s">
        <v>142</v>
      </c>
      <c r="B89" s="194" t="s">
        <v>6</v>
      </c>
      <c r="C89" s="193"/>
      <c r="D89" s="193"/>
      <c r="E89" s="193"/>
      <c r="F89" s="193"/>
      <c r="G89" s="62"/>
      <c r="H89" s="58"/>
    </row>
    <row r="90" spans="1:8" ht="12.75">
      <c r="A90" s="2" t="s">
        <v>142</v>
      </c>
      <c r="B90" s="194" t="s">
        <v>7</v>
      </c>
      <c r="C90" s="276" t="s">
        <v>559</v>
      </c>
      <c r="D90" s="193"/>
      <c r="E90" s="193"/>
      <c r="F90" s="193"/>
      <c r="G90" s="62"/>
      <c r="H90" s="58"/>
    </row>
    <row r="91" spans="1:8" ht="26.25">
      <c r="A91" s="2" t="s">
        <v>142</v>
      </c>
      <c r="B91" s="66" t="s">
        <v>8</v>
      </c>
      <c r="C91" s="193"/>
      <c r="D91" s="193"/>
      <c r="E91" s="193"/>
      <c r="F91" s="193"/>
      <c r="G91" s="62"/>
      <c r="H91" s="58"/>
    </row>
    <row r="92" spans="1:8" ht="12.75" customHeight="1">
      <c r="A92" s="2" t="s">
        <v>142</v>
      </c>
      <c r="B92" s="66" t="s">
        <v>892</v>
      </c>
      <c r="C92" s="193"/>
      <c r="D92" s="193"/>
      <c r="E92" s="193"/>
      <c r="F92" s="193"/>
      <c r="G92" s="277"/>
      <c r="H92" s="58"/>
    </row>
    <row r="93" spans="1:8" ht="12.75" customHeight="1">
      <c r="A93" s="2" t="s">
        <v>142</v>
      </c>
      <c r="B93" s="194" t="s">
        <v>893</v>
      </c>
      <c r="C93" s="193"/>
      <c r="D93" s="193"/>
      <c r="E93" s="193"/>
      <c r="F93" s="193"/>
      <c r="G93" s="278" t="s">
        <v>559</v>
      </c>
      <c r="H93" s="58"/>
    </row>
    <row r="94" spans="1:8" s="239" customFormat="1" ht="25.5" customHeight="1">
      <c r="A94" s="2"/>
      <c r="B94" s="69"/>
      <c r="C94" s="70"/>
      <c r="D94" s="70"/>
      <c r="E94" s="70"/>
      <c r="F94" s="70"/>
      <c r="G94" s="68"/>
      <c r="H94" s="58"/>
    </row>
    <row r="95" spans="1:8" s="239" customFormat="1" ht="12.75" customHeight="1">
      <c r="A95" s="242" t="s">
        <v>755</v>
      </c>
      <c r="B95" s="392" t="s">
        <v>899</v>
      </c>
      <c r="C95" s="392"/>
      <c r="D95" s="392"/>
      <c r="E95" s="392"/>
      <c r="F95" s="392"/>
      <c r="G95" s="392"/>
      <c r="H95" s="58"/>
    </row>
    <row r="96" spans="1:8" s="239" customFormat="1" ht="12.75" customHeight="1">
      <c r="A96" s="242" t="s">
        <v>755</v>
      </c>
      <c r="B96" s="379" t="s">
        <v>894</v>
      </c>
      <c r="C96" s="379"/>
      <c r="D96" s="379"/>
      <c r="E96" s="243"/>
      <c r="F96" s="241"/>
      <c r="G96" s="68"/>
      <c r="H96" s="58"/>
    </row>
    <row r="97" spans="1:8" s="239" customFormat="1" ht="12.75" customHeight="1">
      <c r="A97" s="242" t="s">
        <v>755</v>
      </c>
      <c r="B97" s="379" t="s">
        <v>895</v>
      </c>
      <c r="C97" s="379"/>
      <c r="D97" s="379"/>
      <c r="E97" s="243"/>
      <c r="F97" s="241"/>
      <c r="G97" s="68"/>
      <c r="H97" s="58"/>
    </row>
    <row r="98" spans="1:8" s="239" customFormat="1" ht="12.75" customHeight="1">
      <c r="A98" s="242" t="s">
        <v>755</v>
      </c>
      <c r="B98" s="379" t="s">
        <v>896</v>
      </c>
      <c r="C98" s="379"/>
      <c r="D98" s="379"/>
      <c r="E98" s="279" t="s">
        <v>559</v>
      </c>
      <c r="F98" s="241"/>
      <c r="G98" s="68"/>
      <c r="H98" s="58"/>
    </row>
    <row r="99" spans="1:8" s="239" customFormat="1" ht="25.5" customHeight="1">
      <c r="A99" s="33"/>
      <c r="B99" s="240"/>
      <c r="C99" s="241"/>
      <c r="D99" s="241"/>
      <c r="E99" s="241"/>
      <c r="F99" s="241"/>
      <c r="G99" s="68"/>
      <c r="H99" s="58"/>
    </row>
    <row r="100" spans="1:8" s="239" customFormat="1" ht="12.75" customHeight="1">
      <c r="A100" s="242" t="s">
        <v>762</v>
      </c>
      <c r="B100" s="379" t="s">
        <v>900</v>
      </c>
      <c r="C100" s="379"/>
      <c r="D100" s="379"/>
      <c r="E100" s="379"/>
      <c r="F100" s="379"/>
      <c r="G100" s="379"/>
      <c r="H100" s="58"/>
    </row>
    <row r="101" spans="1:8" s="239" customFormat="1" ht="25.5" customHeight="1">
      <c r="A101" s="242" t="s">
        <v>762</v>
      </c>
      <c r="B101" s="379" t="s">
        <v>897</v>
      </c>
      <c r="C101" s="379"/>
      <c r="D101" s="379"/>
      <c r="E101" s="243"/>
      <c r="F101" s="241"/>
      <c r="G101" s="68"/>
      <c r="H101" s="58"/>
    </row>
    <row r="102" spans="1:8" s="239" customFormat="1" ht="12.75" customHeight="1">
      <c r="A102" s="242" t="s">
        <v>762</v>
      </c>
      <c r="B102" s="379" t="s">
        <v>898</v>
      </c>
      <c r="C102" s="379"/>
      <c r="D102" s="379"/>
      <c r="E102" s="279" t="s">
        <v>559</v>
      </c>
      <c r="F102" s="241"/>
      <c r="G102" s="68"/>
      <c r="H102" s="58"/>
    </row>
    <row r="103" spans="1:8" ht="12.75">
      <c r="A103" s="33"/>
      <c r="B103" s="240"/>
      <c r="C103" s="241"/>
      <c r="D103" s="241"/>
      <c r="E103" s="241"/>
      <c r="F103" s="241"/>
      <c r="G103" s="68"/>
      <c r="H103" s="58"/>
    </row>
    <row r="104" spans="1:8" ht="12.75">
      <c r="A104" s="2"/>
      <c r="B104" s="69"/>
      <c r="C104" s="70"/>
      <c r="D104" s="70"/>
      <c r="E104" s="70"/>
      <c r="F104" s="70"/>
      <c r="G104" s="58"/>
      <c r="H104" s="58"/>
    </row>
    <row r="105" spans="1:8" ht="12.75">
      <c r="A105" s="2" t="s">
        <v>763</v>
      </c>
      <c r="B105" s="380" t="s">
        <v>752</v>
      </c>
      <c r="C105" s="323"/>
      <c r="D105" s="323"/>
      <c r="E105" s="323"/>
      <c r="F105" s="323"/>
      <c r="G105" s="58"/>
      <c r="H105" s="58"/>
    </row>
    <row r="106" spans="1:8" ht="12.75">
      <c r="A106" s="2" t="s">
        <v>763</v>
      </c>
      <c r="B106" s="71"/>
      <c r="C106" s="38" t="s">
        <v>757</v>
      </c>
      <c r="D106" s="38" t="s">
        <v>758</v>
      </c>
      <c r="E106" s="15"/>
      <c r="F106" s="15"/>
      <c r="G106" s="58"/>
      <c r="H106" s="58"/>
    </row>
    <row r="107" spans="1:8" ht="12.75">
      <c r="A107" s="2" t="s">
        <v>763</v>
      </c>
      <c r="B107" s="61" t="s">
        <v>753</v>
      </c>
      <c r="C107" s="264" t="s">
        <v>559</v>
      </c>
      <c r="D107" s="62"/>
      <c r="E107" s="58"/>
      <c r="F107" s="58"/>
      <c r="G107" s="58"/>
      <c r="H107" s="58"/>
    </row>
    <row r="108" spans="1:8" ht="12.75">
      <c r="A108" s="2" t="s">
        <v>763</v>
      </c>
      <c r="B108" s="61" t="s">
        <v>754</v>
      </c>
      <c r="C108" s="264" t="s">
        <v>559</v>
      </c>
      <c r="D108" s="62"/>
      <c r="E108" s="58"/>
      <c r="F108" s="58"/>
      <c r="G108" s="58"/>
      <c r="H108" s="58"/>
    </row>
    <row r="109" spans="1:8" ht="24.75" customHeight="1">
      <c r="A109" s="2"/>
      <c r="B109" s="67"/>
      <c r="C109" s="68"/>
      <c r="D109" s="58"/>
      <c r="E109" s="58"/>
      <c r="F109" s="58"/>
      <c r="G109" s="58"/>
      <c r="H109" s="58"/>
    </row>
    <row r="110" spans="1:8" ht="12.75" customHeight="1">
      <c r="A110" s="238" t="s">
        <v>901</v>
      </c>
      <c r="B110" s="381" t="s">
        <v>902</v>
      </c>
      <c r="C110" s="382"/>
      <c r="D110" s="382"/>
      <c r="E110" s="382"/>
      <c r="F110" s="382"/>
      <c r="G110" s="58"/>
      <c r="H110" s="58"/>
    </row>
    <row r="111" spans="1:8" ht="12.75">
      <c r="A111" s="2" t="s">
        <v>901</v>
      </c>
      <c r="B111" s="190"/>
      <c r="C111" s="383" t="s">
        <v>756</v>
      </c>
      <c r="D111" s="384"/>
      <c r="E111" s="384"/>
      <c r="F111" s="56"/>
      <c r="G111" s="58"/>
      <c r="H111" s="58"/>
    </row>
    <row r="112" spans="1:8" ht="24">
      <c r="A112" s="2" t="s">
        <v>901</v>
      </c>
      <c r="B112" s="191"/>
      <c r="C112" s="65" t="s">
        <v>864</v>
      </c>
      <c r="D112" s="65" t="s">
        <v>865</v>
      </c>
      <c r="E112" s="65" t="s">
        <v>352</v>
      </c>
      <c r="F112" s="57"/>
      <c r="G112" s="58"/>
      <c r="H112" s="58"/>
    </row>
    <row r="113" spans="1:7" ht="12.75">
      <c r="A113" s="2" t="s">
        <v>901</v>
      </c>
      <c r="B113" s="66" t="s">
        <v>903</v>
      </c>
      <c r="C113" s="66"/>
      <c r="D113" s="66"/>
      <c r="E113" s="66"/>
      <c r="F113" s="57"/>
      <c r="G113" s="58"/>
    </row>
    <row r="114" spans="1:6" ht="12.75">
      <c r="A114" s="2" t="s">
        <v>901</v>
      </c>
      <c r="B114" s="66" t="s">
        <v>904</v>
      </c>
      <c r="C114" s="66"/>
      <c r="D114" s="66"/>
      <c r="E114" s="66"/>
      <c r="F114" s="57"/>
    </row>
    <row r="115" spans="1:6" ht="12.75">
      <c r="A115" s="2" t="s">
        <v>901</v>
      </c>
      <c r="B115" s="66" t="s">
        <v>140</v>
      </c>
      <c r="C115" s="66"/>
      <c r="D115" s="66"/>
      <c r="E115" s="66"/>
      <c r="F115" s="57"/>
    </row>
    <row r="116" spans="1:6" ht="12.75">
      <c r="A116" s="2" t="s">
        <v>901</v>
      </c>
      <c r="B116" s="66" t="s">
        <v>7</v>
      </c>
      <c r="C116" s="66"/>
      <c r="D116" s="66"/>
      <c r="E116" s="66"/>
      <c r="F116" s="57"/>
    </row>
    <row r="117" spans="3:6" ht="27" customHeight="1">
      <c r="C117" s="63"/>
      <c r="D117" s="64"/>
      <c r="E117" s="37"/>
      <c r="F117" s="34"/>
    </row>
    <row r="118" spans="1:6" ht="27" customHeight="1">
      <c r="A118" s="2" t="s">
        <v>905</v>
      </c>
      <c r="B118" s="413" t="s">
        <v>907</v>
      </c>
      <c r="C118" s="336"/>
      <c r="D118" s="336"/>
      <c r="E118" s="280" t="s">
        <v>883</v>
      </c>
      <c r="F118" s="34"/>
    </row>
    <row r="119" spans="1:6" ht="12.75" customHeight="1">
      <c r="A119" s="238" t="s">
        <v>905</v>
      </c>
      <c r="B119" s="372" t="s">
        <v>906</v>
      </c>
      <c r="C119" s="372"/>
      <c r="D119" s="372"/>
      <c r="E119" s="265"/>
      <c r="F119" s="34"/>
    </row>
    <row r="120" spans="1:6" ht="27" customHeight="1">
      <c r="A120" s="2"/>
      <c r="B120" s="55"/>
      <c r="C120" s="55"/>
      <c r="D120" s="55"/>
      <c r="E120" s="75"/>
      <c r="F120" s="34"/>
    </row>
    <row r="121" spans="1:6" ht="12.75" customHeight="1">
      <c r="A121" s="2" t="s">
        <v>763</v>
      </c>
      <c r="B121" s="407" t="s">
        <v>764</v>
      </c>
      <c r="C121" s="361"/>
      <c r="D121" s="361"/>
      <c r="E121" s="361"/>
      <c r="F121" s="415"/>
    </row>
    <row r="122" spans="1:6" ht="12.75">
      <c r="A122" s="2" t="s">
        <v>763</v>
      </c>
      <c r="B122" s="373"/>
      <c r="C122" s="374"/>
      <c r="D122" s="374"/>
      <c r="E122" s="374"/>
      <c r="F122" s="375"/>
    </row>
    <row r="123" spans="1:6" ht="12.75">
      <c r="A123" s="2"/>
      <c r="B123" s="55"/>
      <c r="C123" s="55"/>
      <c r="D123" s="55"/>
      <c r="E123" s="75"/>
      <c r="F123" s="34"/>
    </row>
    <row r="124" spans="2:6" ht="41.25" customHeight="1">
      <c r="B124" s="26" t="s">
        <v>623</v>
      </c>
      <c r="C124" s="63"/>
      <c r="D124" s="43"/>
      <c r="F124" s="34"/>
    </row>
    <row r="125" spans="2:6" ht="41.25" customHeight="1">
      <c r="B125" s="376" t="s">
        <v>169</v>
      </c>
      <c r="C125" s="330"/>
      <c r="D125" s="330"/>
      <c r="E125" s="330"/>
      <c r="F125" s="330"/>
    </row>
    <row r="126" spans="2:6" ht="14.25" customHeight="1">
      <c r="B126" s="26"/>
      <c r="C126" s="63"/>
      <c r="D126" s="43"/>
      <c r="F126" s="34"/>
    </row>
    <row r="127" spans="1:6" ht="90.75" customHeight="1">
      <c r="A127" s="2" t="s">
        <v>126</v>
      </c>
      <c r="B127" s="377" t="s">
        <v>170</v>
      </c>
      <c r="C127" s="378"/>
      <c r="D127" s="378"/>
      <c r="E127" s="378"/>
      <c r="F127" s="378"/>
    </row>
    <row r="128" spans="1:6" ht="12.75" customHeight="1">
      <c r="A128" s="2"/>
      <c r="B128" s="77"/>
      <c r="C128" s="76"/>
      <c r="D128" s="76"/>
      <c r="E128" s="76"/>
      <c r="F128" s="76"/>
    </row>
    <row r="129" spans="1:6" ht="12.75" customHeight="1">
      <c r="A129" s="2" t="s">
        <v>126</v>
      </c>
      <c r="B129" s="143" t="s">
        <v>624</v>
      </c>
      <c r="C129" s="281">
        <v>0.294</v>
      </c>
      <c r="D129" s="413" t="s">
        <v>625</v>
      </c>
      <c r="E129" s="325"/>
      <c r="F129" s="282">
        <v>2134</v>
      </c>
    </row>
    <row r="130" spans="1:6" ht="12.75" customHeight="1">
      <c r="A130" s="2" t="s">
        <v>126</v>
      </c>
      <c r="B130" s="143" t="s">
        <v>626</v>
      </c>
      <c r="C130" s="281">
        <v>0.999</v>
      </c>
      <c r="D130" s="413" t="s">
        <v>627</v>
      </c>
      <c r="E130" s="325"/>
      <c r="F130" s="282">
        <v>7240</v>
      </c>
    </row>
    <row r="131" spans="1:6" ht="12.75">
      <c r="A131" s="2"/>
      <c r="B131" s="77"/>
      <c r="C131" s="76"/>
      <c r="D131" s="76"/>
      <c r="E131" s="76"/>
      <c r="F131" s="76"/>
    </row>
    <row r="132" spans="1:4" ht="12.75">
      <c r="A132" s="2" t="s">
        <v>126</v>
      </c>
      <c r="B132" s="44"/>
      <c r="C132" s="142" t="s">
        <v>628</v>
      </c>
      <c r="D132" s="142" t="s">
        <v>629</v>
      </c>
    </row>
    <row r="133" spans="1:4" ht="12.75">
      <c r="A133" s="2" t="s">
        <v>126</v>
      </c>
      <c r="B133" s="9" t="s">
        <v>171</v>
      </c>
      <c r="C133" s="31">
        <v>560</v>
      </c>
      <c r="D133" s="31">
        <v>670</v>
      </c>
    </row>
    <row r="134" spans="1:4" ht="12.75">
      <c r="A134" s="2" t="s">
        <v>126</v>
      </c>
      <c r="B134" s="9" t="s">
        <v>172</v>
      </c>
      <c r="C134" s="31">
        <v>620</v>
      </c>
      <c r="D134" s="31">
        <v>730</v>
      </c>
    </row>
    <row r="135" spans="1:4" ht="12.75">
      <c r="A135" s="2" t="s">
        <v>126</v>
      </c>
      <c r="B135" s="9" t="s">
        <v>630</v>
      </c>
      <c r="C135" s="31">
        <v>25</v>
      </c>
      <c r="D135" s="31">
        <v>31</v>
      </c>
    </row>
    <row r="136" spans="1:4" ht="12.75">
      <c r="A136" s="2" t="s">
        <v>126</v>
      </c>
      <c r="B136" s="9" t="s">
        <v>631</v>
      </c>
      <c r="C136" s="31">
        <v>25</v>
      </c>
      <c r="D136" s="31">
        <v>31</v>
      </c>
    </row>
    <row r="137" spans="1:4" ht="12.75">
      <c r="A137" s="2" t="s">
        <v>126</v>
      </c>
      <c r="B137" s="9" t="s">
        <v>632</v>
      </c>
      <c r="C137" s="31">
        <v>26</v>
      </c>
      <c r="D137" s="31">
        <v>31</v>
      </c>
    </row>
    <row r="138" spans="3:4" ht="12.75">
      <c r="C138" s="214"/>
      <c r="D138" s="214"/>
    </row>
    <row r="139" spans="1:6" ht="12.75">
      <c r="A139" s="2" t="s">
        <v>126</v>
      </c>
      <c r="B139" s="421" t="s">
        <v>670</v>
      </c>
      <c r="C139" s="422"/>
      <c r="D139" s="422"/>
      <c r="E139" s="422"/>
      <c r="F139" s="422"/>
    </row>
    <row r="140" spans="1:4" ht="12.75">
      <c r="A140" s="2" t="s">
        <v>126</v>
      </c>
      <c r="B140" s="44"/>
      <c r="C140" s="142" t="s">
        <v>171</v>
      </c>
      <c r="D140" s="142" t="s">
        <v>172</v>
      </c>
    </row>
    <row r="141" spans="1:4" ht="12.75">
      <c r="A141" s="2" t="s">
        <v>126</v>
      </c>
      <c r="B141" s="9" t="s">
        <v>633</v>
      </c>
      <c r="C141" s="283">
        <v>0.1747</v>
      </c>
      <c r="D141" s="283">
        <v>0.4539</v>
      </c>
    </row>
    <row r="142" spans="1:4" ht="12.75">
      <c r="A142" s="2" t="s">
        <v>126</v>
      </c>
      <c r="B142" s="9" t="s">
        <v>634</v>
      </c>
      <c r="C142" s="283">
        <v>0.4454</v>
      </c>
      <c r="D142" s="283">
        <v>0.3705</v>
      </c>
    </row>
    <row r="143" spans="1:4" ht="12.75">
      <c r="A143" s="2" t="s">
        <v>126</v>
      </c>
      <c r="B143" s="9" t="s">
        <v>927</v>
      </c>
      <c r="C143" s="283">
        <v>0.2778</v>
      </c>
      <c r="D143" s="283">
        <v>0.1503</v>
      </c>
    </row>
    <row r="144" spans="1:4" ht="12.75">
      <c r="A144" s="2" t="s">
        <v>126</v>
      </c>
      <c r="B144" s="9" t="s">
        <v>928</v>
      </c>
      <c r="C144" s="283">
        <v>0.0974</v>
      </c>
      <c r="D144" s="283">
        <v>0.0239</v>
      </c>
    </row>
    <row r="145" spans="1:4" ht="12.75">
      <c r="A145" s="2">
        <v>0</v>
      </c>
      <c r="B145" s="9" t="s">
        <v>929</v>
      </c>
      <c r="C145" s="283">
        <v>0.0042</v>
      </c>
      <c r="D145" s="283">
        <v>0.0009</v>
      </c>
    </row>
    <row r="146" spans="1:4" ht="12.75">
      <c r="A146" s="2" t="s">
        <v>126</v>
      </c>
      <c r="B146" s="9" t="s">
        <v>930</v>
      </c>
      <c r="C146" s="283">
        <v>0.0005</v>
      </c>
      <c r="D146" s="283">
        <v>0.0005</v>
      </c>
    </row>
    <row r="147" spans="2:4" ht="12.75">
      <c r="B147" s="226" t="s">
        <v>956</v>
      </c>
      <c r="C147" s="283">
        <f>SUM(C141:C146)</f>
        <v>0.9999999999999999</v>
      </c>
      <c r="D147" s="283">
        <f>SUM(D141:D146)</f>
        <v>1</v>
      </c>
    </row>
    <row r="148" spans="1:5" ht="12.75">
      <c r="A148" s="2" t="s">
        <v>126</v>
      </c>
      <c r="B148" s="44"/>
      <c r="C148" s="142" t="s">
        <v>630</v>
      </c>
      <c r="D148" s="142" t="s">
        <v>631</v>
      </c>
      <c r="E148" s="142" t="s">
        <v>632</v>
      </c>
    </row>
    <row r="149" spans="1:5" ht="12.75">
      <c r="A149" s="2" t="s">
        <v>126</v>
      </c>
      <c r="B149" s="9" t="s">
        <v>931</v>
      </c>
      <c r="C149" s="284">
        <v>0.3236</v>
      </c>
      <c r="D149" s="283">
        <v>0.3639</v>
      </c>
      <c r="E149" s="283">
        <v>0.4254</v>
      </c>
    </row>
    <row r="150" spans="1:5" ht="12.75">
      <c r="A150" s="2" t="s">
        <v>126</v>
      </c>
      <c r="B150" s="9" t="s">
        <v>932</v>
      </c>
      <c r="C150" s="284">
        <v>0.568</v>
      </c>
      <c r="D150" s="283">
        <v>0.4858</v>
      </c>
      <c r="E150" s="283">
        <v>0.4576</v>
      </c>
    </row>
    <row r="151" spans="1:5" ht="12.75">
      <c r="A151" s="2" t="s">
        <v>126</v>
      </c>
      <c r="B151" s="9" t="s">
        <v>933</v>
      </c>
      <c r="C151" s="284">
        <v>0.0994</v>
      </c>
      <c r="D151" s="283">
        <v>0.1337</v>
      </c>
      <c r="E151" s="283">
        <v>0.0992</v>
      </c>
    </row>
    <row r="152" spans="1:5" ht="12.75">
      <c r="A152" s="2" t="s">
        <v>126</v>
      </c>
      <c r="B152" s="45" t="s">
        <v>934</v>
      </c>
      <c r="C152" s="284">
        <v>0.009</v>
      </c>
      <c r="D152" s="283">
        <v>0.0165</v>
      </c>
      <c r="E152" s="283">
        <v>0.0178</v>
      </c>
    </row>
    <row r="153" spans="1:5" ht="12.75">
      <c r="A153" s="2" t="s">
        <v>126</v>
      </c>
      <c r="B153" s="45" t="s">
        <v>935</v>
      </c>
      <c r="C153" s="284">
        <v>0</v>
      </c>
      <c r="D153" s="283">
        <v>0.0001</v>
      </c>
      <c r="E153" s="283">
        <v>0</v>
      </c>
    </row>
    <row r="154" spans="1:5" ht="12.75">
      <c r="A154" s="2" t="s">
        <v>126</v>
      </c>
      <c r="B154" s="9" t="s">
        <v>936</v>
      </c>
      <c r="C154" s="284">
        <v>0</v>
      </c>
      <c r="D154" s="283">
        <v>0</v>
      </c>
      <c r="E154" s="283">
        <v>0</v>
      </c>
    </row>
    <row r="155" spans="2:5" ht="39.75" customHeight="1">
      <c r="B155" s="9" t="s">
        <v>956</v>
      </c>
      <c r="C155" s="285">
        <f>SUM(C149:C154)</f>
        <v>1</v>
      </c>
      <c r="D155" s="285">
        <f>SUM(D149:D154)</f>
        <v>1</v>
      </c>
      <c r="E155" s="285">
        <f>SUM(E149:E154)</f>
        <v>1</v>
      </c>
    </row>
    <row r="156" spans="1:6" ht="40.5" customHeight="1">
      <c r="A156" s="2" t="s">
        <v>127</v>
      </c>
      <c r="B156" s="378" t="s">
        <v>306</v>
      </c>
      <c r="C156" s="378"/>
      <c r="D156" s="378"/>
      <c r="E156" s="378"/>
      <c r="F156" s="378"/>
    </row>
    <row r="157" spans="1:6" ht="12.75" customHeight="1">
      <c r="A157" s="2" t="s">
        <v>127</v>
      </c>
      <c r="B157" s="370" t="s">
        <v>937</v>
      </c>
      <c r="C157" s="370"/>
      <c r="D157" s="370"/>
      <c r="E157" s="285">
        <v>0.501</v>
      </c>
      <c r="F157" s="63"/>
    </row>
    <row r="158" spans="1:6" ht="12.75" customHeight="1">
      <c r="A158" s="2" t="s">
        <v>127</v>
      </c>
      <c r="B158" s="336" t="s">
        <v>938</v>
      </c>
      <c r="C158" s="336"/>
      <c r="D158" s="336"/>
      <c r="E158" s="285">
        <v>0.862</v>
      </c>
      <c r="F158" s="63"/>
    </row>
    <row r="159" spans="1:6" ht="12.75" customHeight="1">
      <c r="A159" s="2" t="s">
        <v>127</v>
      </c>
      <c r="B159" s="336" t="s">
        <v>939</v>
      </c>
      <c r="C159" s="336"/>
      <c r="D159" s="336"/>
      <c r="E159" s="285">
        <v>0.99</v>
      </c>
      <c r="F159" s="215" t="s">
        <v>759</v>
      </c>
    </row>
    <row r="160" spans="1:6" ht="12.75" customHeight="1">
      <c r="A160" s="2" t="s">
        <v>127</v>
      </c>
      <c r="B160" s="336" t="s">
        <v>648</v>
      </c>
      <c r="C160" s="336"/>
      <c r="D160" s="336"/>
      <c r="E160" s="285">
        <v>0.01</v>
      </c>
      <c r="F160" s="215" t="s">
        <v>760</v>
      </c>
    </row>
    <row r="161" spans="1:6" ht="25.5" customHeight="1">
      <c r="A161" s="2" t="s">
        <v>127</v>
      </c>
      <c r="B161" s="336" t="s">
        <v>649</v>
      </c>
      <c r="C161" s="336"/>
      <c r="D161" s="336"/>
      <c r="E161" s="285">
        <v>0</v>
      </c>
      <c r="F161" s="63"/>
    </row>
    <row r="162" spans="1:6" ht="12.75" customHeight="1">
      <c r="A162" s="2" t="s">
        <v>127</v>
      </c>
      <c r="B162" s="365" t="s">
        <v>203</v>
      </c>
      <c r="C162" s="341"/>
      <c r="D162" s="341"/>
      <c r="E162" s="366"/>
      <c r="F162" s="284">
        <v>0.866</v>
      </c>
    </row>
    <row r="163" ht="40.5" customHeight="1">
      <c r="F163" s="34"/>
    </row>
    <row r="164" spans="1:6" ht="12.75" customHeight="1">
      <c r="A164" s="2" t="s">
        <v>128</v>
      </c>
      <c r="B164" s="376" t="s">
        <v>1059</v>
      </c>
      <c r="C164" s="330"/>
      <c r="D164" s="330"/>
      <c r="E164" s="330"/>
      <c r="F164" s="330"/>
    </row>
    <row r="165" spans="1:6" ht="12.75" customHeight="1">
      <c r="A165" s="2" t="s">
        <v>128</v>
      </c>
      <c r="B165" s="336" t="s">
        <v>650</v>
      </c>
      <c r="C165" s="336"/>
      <c r="D165" s="283" t="s">
        <v>585</v>
      </c>
      <c r="F165" s="63"/>
    </row>
    <row r="166" spans="1:6" ht="12.75" customHeight="1">
      <c r="A166" s="2" t="s">
        <v>128</v>
      </c>
      <c r="B166" s="336" t="s">
        <v>651</v>
      </c>
      <c r="C166" s="336"/>
      <c r="D166" s="283" t="s">
        <v>585</v>
      </c>
      <c r="F166" s="63"/>
    </row>
    <row r="167" spans="1:6" ht="12.75" customHeight="1">
      <c r="A167" s="2" t="s">
        <v>128</v>
      </c>
      <c r="B167" s="336" t="s">
        <v>652</v>
      </c>
      <c r="C167" s="336"/>
      <c r="D167" s="283" t="s">
        <v>585</v>
      </c>
      <c r="F167" s="63"/>
    </row>
    <row r="168" spans="1:6" ht="12.75" customHeight="1">
      <c r="A168" s="2" t="s">
        <v>128</v>
      </c>
      <c r="B168" s="336" t="s">
        <v>653</v>
      </c>
      <c r="C168" s="336"/>
      <c r="D168" s="283" t="s">
        <v>585</v>
      </c>
      <c r="F168" s="63"/>
    </row>
    <row r="169" spans="2:6" ht="27" customHeight="1">
      <c r="B169" s="423" t="s">
        <v>956</v>
      </c>
      <c r="C169" s="424"/>
      <c r="D169" s="283" t="s">
        <v>585</v>
      </c>
      <c r="F169" s="37"/>
    </row>
    <row r="170" spans="1:6" ht="24.75" customHeight="1">
      <c r="A170" s="2" t="s">
        <v>129</v>
      </c>
      <c r="B170" s="325" t="s">
        <v>1060</v>
      </c>
      <c r="C170" s="336"/>
      <c r="D170" s="336"/>
      <c r="E170" s="283" t="s">
        <v>585</v>
      </c>
      <c r="F170" s="81"/>
    </row>
    <row r="171" spans="1:6" ht="12.75" customHeight="1">
      <c r="A171" s="2" t="s">
        <v>129</v>
      </c>
      <c r="B171" s="413" t="s">
        <v>1061</v>
      </c>
      <c r="C171" s="336"/>
      <c r="D171" s="336"/>
      <c r="E171" s="283" t="s">
        <v>585</v>
      </c>
      <c r="F171" s="63"/>
    </row>
    <row r="172" ht="12.75">
      <c r="F172" s="37"/>
    </row>
    <row r="173" spans="2:6" ht="15">
      <c r="B173" s="26" t="s">
        <v>654</v>
      </c>
      <c r="F173" s="37"/>
    </row>
    <row r="174" spans="1:8" ht="12.75">
      <c r="A174" s="2" t="s">
        <v>130</v>
      </c>
      <c r="B174" s="3" t="s">
        <v>655</v>
      </c>
      <c r="F174" s="37"/>
      <c r="H174" s="58"/>
    </row>
    <row r="175" spans="1:7" ht="12.75">
      <c r="A175" s="2" t="s">
        <v>130</v>
      </c>
      <c r="B175" s="71"/>
      <c r="C175" s="38" t="s">
        <v>757</v>
      </c>
      <c r="D175" s="38" t="s">
        <v>758</v>
      </c>
      <c r="E175" s="15"/>
      <c r="F175" s="15"/>
      <c r="G175" s="58"/>
    </row>
    <row r="176" spans="1:6" ht="26.25">
      <c r="A176" s="2" t="s">
        <v>130</v>
      </c>
      <c r="B176" s="48" t="s">
        <v>656</v>
      </c>
      <c r="C176" s="38" t="s">
        <v>559</v>
      </c>
      <c r="D176" s="38"/>
      <c r="F176" s="34"/>
    </row>
    <row r="177" spans="1:8" ht="12.75">
      <c r="A177" s="2" t="s">
        <v>130</v>
      </c>
      <c r="B177" s="9" t="s">
        <v>657</v>
      </c>
      <c r="C177" s="286">
        <v>40</v>
      </c>
      <c r="F177" s="82"/>
      <c r="H177" s="58"/>
    </row>
    <row r="178" spans="1:7" ht="12.75">
      <c r="A178" s="2" t="s">
        <v>130</v>
      </c>
      <c r="B178" s="71"/>
      <c r="C178" s="38" t="s">
        <v>757</v>
      </c>
      <c r="D178" s="38" t="s">
        <v>758</v>
      </c>
      <c r="E178" s="15"/>
      <c r="F178" s="15"/>
      <c r="G178" s="58"/>
    </row>
    <row r="179" spans="1:6" ht="26.25">
      <c r="A179" s="2" t="s">
        <v>130</v>
      </c>
      <c r="B179" s="8" t="s">
        <v>658</v>
      </c>
      <c r="C179" s="38" t="s">
        <v>559</v>
      </c>
      <c r="D179" s="38"/>
      <c r="F179" s="34"/>
    </row>
    <row r="180" ht="12.75">
      <c r="F180" s="37"/>
    </row>
    <row r="181" spans="1:8" ht="12.75">
      <c r="A181" s="2" t="s">
        <v>131</v>
      </c>
      <c r="B181" s="3" t="s">
        <v>659</v>
      </c>
      <c r="F181" s="37"/>
      <c r="H181" s="58"/>
    </row>
    <row r="182" spans="1:7" ht="12.75">
      <c r="A182" s="2" t="s">
        <v>131</v>
      </c>
      <c r="B182" s="71"/>
      <c r="C182" s="38" t="s">
        <v>757</v>
      </c>
      <c r="D182" s="38" t="s">
        <v>758</v>
      </c>
      <c r="E182" s="15"/>
      <c r="F182" s="15"/>
      <c r="G182" s="58"/>
    </row>
    <row r="183" spans="1:6" ht="26.25">
      <c r="A183" s="2" t="s">
        <v>131</v>
      </c>
      <c r="B183" s="48" t="s">
        <v>660</v>
      </c>
      <c r="C183" s="266" t="s">
        <v>559</v>
      </c>
      <c r="D183" s="9"/>
      <c r="F183" s="34"/>
    </row>
    <row r="184" spans="1:6" ht="12.75">
      <c r="A184" s="2" t="s">
        <v>131</v>
      </c>
      <c r="B184" s="83" t="s">
        <v>1062</v>
      </c>
      <c r="C184" s="287">
        <v>38336</v>
      </c>
      <c r="F184" s="37"/>
    </row>
    <row r="185" spans="1:6" ht="12.75">
      <c r="A185" s="2" t="s">
        <v>131</v>
      </c>
      <c r="B185" s="83" t="s">
        <v>1063</v>
      </c>
      <c r="C185" s="287">
        <v>38292</v>
      </c>
      <c r="F185" s="37"/>
    </row>
    <row r="186" spans="2:8" ht="12.75">
      <c r="B186" s="59"/>
      <c r="F186" s="37"/>
      <c r="H186" s="58"/>
    </row>
    <row r="187" spans="1:7" ht="12.75">
      <c r="A187" s="2" t="s">
        <v>132</v>
      </c>
      <c r="B187" s="362"/>
      <c r="C187" s="363"/>
      <c r="D187" s="364"/>
      <c r="E187" s="38" t="s">
        <v>757</v>
      </c>
      <c r="F187" s="38" t="s">
        <v>758</v>
      </c>
      <c r="G187" s="58"/>
    </row>
    <row r="188" spans="1:6" ht="12.75">
      <c r="A188" s="2" t="s">
        <v>132</v>
      </c>
      <c r="B188" s="367" t="s">
        <v>204</v>
      </c>
      <c r="C188" s="368"/>
      <c r="D188" s="369"/>
      <c r="E188" s="38" t="s">
        <v>559</v>
      </c>
      <c r="F188" s="38"/>
    </row>
    <row r="189" ht="12.75">
      <c r="F189" s="37"/>
    </row>
    <row r="190" spans="1:6" ht="12.75">
      <c r="A190" s="2" t="s">
        <v>133</v>
      </c>
      <c r="B190" s="60" t="s">
        <v>1064</v>
      </c>
      <c r="F190" s="37"/>
    </row>
    <row r="191" spans="1:6" ht="26.25">
      <c r="A191" s="2" t="s">
        <v>133</v>
      </c>
      <c r="B191" s="48" t="s">
        <v>1065</v>
      </c>
      <c r="C191" s="9"/>
      <c r="D191" s="53"/>
      <c r="E191" s="37"/>
      <c r="F191" s="37"/>
    </row>
    <row r="192" spans="1:6" ht="12.75">
      <c r="A192" s="2" t="s">
        <v>133</v>
      </c>
      <c r="B192" s="83" t="s">
        <v>1066</v>
      </c>
      <c r="C192" s="9"/>
      <c r="D192" s="53"/>
      <c r="E192" s="37"/>
      <c r="F192" s="37"/>
    </row>
    <row r="193" spans="1:6" ht="12.75">
      <c r="A193" s="2" t="s">
        <v>133</v>
      </c>
      <c r="B193" s="84" t="s">
        <v>1067</v>
      </c>
      <c r="C193" s="267" t="s">
        <v>884</v>
      </c>
      <c r="D193" s="53"/>
      <c r="E193" s="37"/>
      <c r="F193" s="37"/>
    </row>
    <row r="194" spans="1:6" ht="12.75">
      <c r="A194" s="2"/>
      <c r="B194" s="86"/>
      <c r="C194" s="74"/>
      <c r="D194" s="53"/>
      <c r="E194" s="37"/>
      <c r="F194" s="37"/>
    </row>
    <row r="195" spans="2:6" ht="12.75">
      <c r="B195" s="37"/>
      <c r="C195" s="37"/>
      <c r="D195" s="37"/>
      <c r="E195" s="37"/>
      <c r="F195" s="37"/>
    </row>
    <row r="196" spans="1:6" ht="12.75">
      <c r="A196" s="2" t="s">
        <v>134</v>
      </c>
      <c r="B196" s="3" t="s">
        <v>205</v>
      </c>
      <c r="F196" s="37"/>
    </row>
    <row r="197" spans="1:6" ht="12.75">
      <c r="A197" s="2" t="s">
        <v>134</v>
      </c>
      <c r="B197" s="99" t="s">
        <v>731</v>
      </c>
      <c r="C197" s="287">
        <v>38108</v>
      </c>
      <c r="F197" s="37"/>
    </row>
    <row r="198" spans="1:6" ht="12.75">
      <c r="A198" s="2" t="s">
        <v>134</v>
      </c>
      <c r="B198" s="99" t="s">
        <v>732</v>
      </c>
      <c r="C198" s="96"/>
      <c r="F198" s="37"/>
    </row>
    <row r="199" spans="1:6" ht="26.25">
      <c r="A199" s="2" t="s">
        <v>134</v>
      </c>
      <c r="B199" s="99" t="s">
        <v>885</v>
      </c>
      <c r="C199" s="288" t="s">
        <v>559</v>
      </c>
      <c r="F199" s="37"/>
    </row>
    <row r="200" spans="1:6" ht="12.75">
      <c r="A200" s="2" t="s">
        <v>134</v>
      </c>
      <c r="B200" s="84" t="s">
        <v>1067</v>
      </c>
      <c r="C200" s="85"/>
      <c r="F200" s="37"/>
    </row>
    <row r="201" spans="1:6" ht="12.75">
      <c r="A201" s="2"/>
      <c r="B201" s="86"/>
      <c r="C201" s="74"/>
      <c r="D201" s="37"/>
      <c r="E201" s="37"/>
      <c r="F201" s="37"/>
    </row>
    <row r="202" ht="12.75">
      <c r="F202" s="37"/>
    </row>
    <row r="203" spans="1:6" ht="12.75">
      <c r="A203" s="2" t="s">
        <v>135</v>
      </c>
      <c r="B203" s="3" t="s">
        <v>661</v>
      </c>
      <c r="F203" s="37"/>
    </row>
    <row r="204" spans="1:6" ht="26.25" customHeight="1">
      <c r="A204" s="2" t="s">
        <v>135</v>
      </c>
      <c r="B204" s="362"/>
      <c r="C204" s="363"/>
      <c r="D204" s="364"/>
      <c r="E204" s="38" t="s">
        <v>757</v>
      </c>
      <c r="F204" s="38" t="s">
        <v>758</v>
      </c>
    </row>
    <row r="205" spans="1:6" ht="12.75" customHeight="1">
      <c r="A205" s="2" t="s">
        <v>135</v>
      </c>
      <c r="B205" s="340" t="s">
        <v>662</v>
      </c>
      <c r="C205" s="358"/>
      <c r="D205" s="359"/>
      <c r="E205" s="38" t="s">
        <v>559</v>
      </c>
      <c r="F205" s="38"/>
    </row>
    <row r="206" spans="1:6" ht="12.75">
      <c r="A206" s="2" t="s">
        <v>135</v>
      </c>
      <c r="B206" s="370" t="s">
        <v>663</v>
      </c>
      <c r="C206" s="370"/>
      <c r="D206" s="101" t="s">
        <v>577</v>
      </c>
      <c r="F206" s="34"/>
    </row>
    <row r="207" ht="12.75">
      <c r="F207" s="37"/>
    </row>
    <row r="208" spans="1:6" ht="12.75">
      <c r="A208" s="2" t="s">
        <v>136</v>
      </c>
      <c r="B208" s="3" t="s">
        <v>664</v>
      </c>
      <c r="F208" s="37"/>
    </row>
    <row r="209" spans="1:6" ht="40.5" customHeight="1">
      <c r="A209" s="2" t="s">
        <v>136</v>
      </c>
      <c r="B209" s="362"/>
      <c r="C209" s="363"/>
      <c r="D209" s="364"/>
      <c r="E209" s="38" t="s">
        <v>757</v>
      </c>
      <c r="F209" s="38" t="s">
        <v>758</v>
      </c>
    </row>
    <row r="210" spans="1:6" ht="12.75" customHeight="1">
      <c r="A210" s="2" t="s">
        <v>136</v>
      </c>
      <c r="B210" s="340" t="s">
        <v>219</v>
      </c>
      <c r="C210" s="358"/>
      <c r="D210" s="359"/>
      <c r="E210" s="38"/>
      <c r="F210" s="38" t="s">
        <v>559</v>
      </c>
    </row>
    <row r="211" ht="12.75">
      <c r="F211" s="37"/>
    </row>
    <row r="212" spans="1:6" ht="12.75">
      <c r="A212" s="2" t="s">
        <v>137</v>
      </c>
      <c r="B212" s="3" t="s">
        <v>145</v>
      </c>
      <c r="F212" s="37"/>
    </row>
    <row r="213" spans="1:6" ht="24.75" customHeight="1">
      <c r="A213" s="2" t="s">
        <v>137</v>
      </c>
      <c r="B213" s="362"/>
      <c r="C213" s="363"/>
      <c r="D213" s="364"/>
      <c r="E213" s="38" t="s">
        <v>757</v>
      </c>
      <c r="F213" s="38" t="s">
        <v>758</v>
      </c>
    </row>
    <row r="214" spans="1:6" ht="12.75" customHeight="1">
      <c r="A214" s="2" t="s">
        <v>137</v>
      </c>
      <c r="B214" s="340" t="s">
        <v>220</v>
      </c>
      <c r="C214" s="358"/>
      <c r="D214" s="359"/>
      <c r="E214" s="38"/>
      <c r="F214" s="38" t="s">
        <v>559</v>
      </c>
    </row>
    <row r="215" spans="1:6" ht="12.75" customHeight="1">
      <c r="A215" s="2" t="s">
        <v>137</v>
      </c>
      <c r="B215" s="340" t="s">
        <v>516</v>
      </c>
      <c r="C215" s="358"/>
      <c r="D215" s="359"/>
      <c r="E215" s="38"/>
      <c r="F215" s="38"/>
    </row>
    <row r="216" spans="1:6" ht="12.75" customHeight="1">
      <c r="A216" s="2" t="s">
        <v>137</v>
      </c>
      <c r="B216" s="340" t="s">
        <v>517</v>
      </c>
      <c r="C216" s="358"/>
      <c r="D216" s="359"/>
      <c r="E216" s="38"/>
      <c r="F216" s="38"/>
    </row>
    <row r="217" ht="12.75">
      <c r="F217" s="37"/>
    </row>
    <row r="218" spans="2:6" ht="15">
      <c r="B218" s="26" t="s">
        <v>665</v>
      </c>
      <c r="F218" s="37"/>
    </row>
    <row r="219" spans="1:6" ht="12.75">
      <c r="A219" s="2" t="s">
        <v>138</v>
      </c>
      <c r="B219" s="3" t="s">
        <v>518</v>
      </c>
      <c r="F219" s="37"/>
    </row>
    <row r="220" spans="1:6" ht="66" customHeight="1">
      <c r="A220" s="2" t="s">
        <v>138</v>
      </c>
      <c r="B220" s="362"/>
      <c r="C220" s="363"/>
      <c r="D220" s="364"/>
      <c r="E220" s="38" t="s">
        <v>757</v>
      </c>
      <c r="F220" s="38" t="s">
        <v>758</v>
      </c>
    </row>
    <row r="221" spans="1:6" ht="12.75" customHeight="1">
      <c r="A221" s="2" t="s">
        <v>138</v>
      </c>
      <c r="B221" s="340" t="s">
        <v>519</v>
      </c>
      <c r="C221" s="358"/>
      <c r="D221" s="359"/>
      <c r="E221" s="38"/>
      <c r="F221" s="38" t="s">
        <v>559</v>
      </c>
    </row>
    <row r="222" spans="1:6" ht="12.75" customHeight="1">
      <c r="A222" s="2" t="s">
        <v>138</v>
      </c>
      <c r="B222" s="360" t="s">
        <v>520</v>
      </c>
      <c r="C222" s="360"/>
      <c r="D222" s="361"/>
      <c r="E222" s="118"/>
      <c r="F222" s="118"/>
    </row>
    <row r="223" spans="1:6" ht="12.75" customHeight="1">
      <c r="A223" s="2" t="s">
        <v>138</v>
      </c>
      <c r="B223" s="325" t="s">
        <v>521</v>
      </c>
      <c r="C223" s="325"/>
      <c r="D223" s="325"/>
      <c r="E223" s="117"/>
      <c r="F223" s="118"/>
    </row>
    <row r="224" spans="1:6" ht="12.75" customHeight="1">
      <c r="A224" s="2" t="s">
        <v>138</v>
      </c>
      <c r="B224" s="325" t="s">
        <v>522</v>
      </c>
      <c r="C224" s="325"/>
      <c r="D224" s="325"/>
      <c r="E224" s="117"/>
      <c r="F224" s="118"/>
    </row>
    <row r="225" spans="1:6" ht="12.75" customHeight="1">
      <c r="A225" s="2" t="s">
        <v>138</v>
      </c>
      <c r="B225" s="325" t="s">
        <v>523</v>
      </c>
      <c r="C225" s="325"/>
      <c r="D225" s="325"/>
      <c r="E225" s="117"/>
      <c r="F225" s="118"/>
    </row>
    <row r="226" spans="1:6" ht="12.75" customHeight="1">
      <c r="A226" s="2" t="s">
        <v>138</v>
      </c>
      <c r="B226" s="325" t="s">
        <v>524</v>
      </c>
      <c r="C226" s="325"/>
      <c r="D226" s="325"/>
      <c r="E226" s="117"/>
      <c r="F226" s="118"/>
    </row>
    <row r="227" spans="1:6" ht="12.75" customHeight="1">
      <c r="A227" s="2" t="s">
        <v>138</v>
      </c>
      <c r="B227" s="406" t="s">
        <v>173</v>
      </c>
      <c r="C227" s="406"/>
      <c r="D227" s="406"/>
      <c r="E227" s="118"/>
      <c r="F227" s="118"/>
    </row>
    <row r="228" spans="1:6" ht="12.75" customHeight="1">
      <c r="A228" s="2" t="s">
        <v>138</v>
      </c>
      <c r="B228" s="325" t="s">
        <v>525</v>
      </c>
      <c r="C228" s="325"/>
      <c r="D228" s="325"/>
      <c r="E228" s="119"/>
      <c r="F228" s="118"/>
    </row>
    <row r="229" spans="1:6" ht="12.75" customHeight="1">
      <c r="A229" s="2" t="s">
        <v>138</v>
      </c>
      <c r="B229" s="371" t="s">
        <v>526</v>
      </c>
      <c r="C229" s="371"/>
      <c r="D229" s="371"/>
      <c r="E229" s="120"/>
      <c r="F229" s="118"/>
    </row>
    <row r="230" spans="1:6" ht="12.75" customHeight="1">
      <c r="A230" s="2" t="s">
        <v>138</v>
      </c>
      <c r="B230" s="407" t="s">
        <v>527</v>
      </c>
      <c r="C230" s="360"/>
      <c r="D230" s="360"/>
      <c r="E230" s="408"/>
      <c r="F230" s="409"/>
    </row>
    <row r="231" spans="1:6" ht="12.75">
      <c r="A231" s="2"/>
      <c r="B231" s="395"/>
      <c r="C231" s="396"/>
      <c r="D231" s="396"/>
      <c r="E231" s="396"/>
      <c r="F231" s="410"/>
    </row>
    <row r="232" ht="12.75">
      <c r="F232" s="37"/>
    </row>
    <row r="233" spans="1:6" ht="12.75">
      <c r="A233" s="2" t="s">
        <v>139</v>
      </c>
      <c r="B233" s="3" t="s">
        <v>666</v>
      </c>
      <c r="F233" s="37"/>
    </row>
    <row r="234" spans="1:6" ht="52.5" customHeight="1">
      <c r="A234" s="2" t="s">
        <v>139</v>
      </c>
      <c r="B234" s="362"/>
      <c r="C234" s="363"/>
      <c r="D234" s="364"/>
      <c r="E234" s="38" t="s">
        <v>757</v>
      </c>
      <c r="F234" s="38" t="s">
        <v>758</v>
      </c>
    </row>
    <row r="235" spans="1:6" ht="12.75" customHeight="1">
      <c r="A235" s="2" t="s">
        <v>139</v>
      </c>
      <c r="B235" s="340" t="s">
        <v>152</v>
      </c>
      <c r="C235" s="358"/>
      <c r="D235" s="359"/>
      <c r="E235" s="38"/>
      <c r="F235" s="38" t="s">
        <v>559</v>
      </c>
    </row>
    <row r="236" spans="1:5" ht="12.75" customHeight="1">
      <c r="A236" s="2" t="s">
        <v>139</v>
      </c>
      <c r="B236" s="360" t="s">
        <v>520</v>
      </c>
      <c r="C236" s="360"/>
      <c r="D236" s="361"/>
      <c r="E236" s="118"/>
    </row>
    <row r="237" spans="1:5" ht="12.75">
      <c r="A237" s="2" t="s">
        <v>139</v>
      </c>
      <c r="B237" s="325" t="s">
        <v>528</v>
      </c>
      <c r="C237" s="325"/>
      <c r="D237" s="325"/>
      <c r="E237" s="117"/>
    </row>
    <row r="238" spans="1:5" ht="12.75">
      <c r="A238" s="2" t="s">
        <v>139</v>
      </c>
      <c r="B238" s="325" t="s">
        <v>529</v>
      </c>
      <c r="C238" s="325"/>
      <c r="D238" s="325"/>
      <c r="E238" s="117"/>
    </row>
  </sheetData>
  <sheetProtection/>
  <mergeCells count="101">
    <mergeCell ref="B164:F164"/>
    <mergeCell ref="B170:D170"/>
    <mergeCell ref="B187:D187"/>
    <mergeCell ref="B169:C169"/>
    <mergeCell ref="B171:D171"/>
    <mergeCell ref="B101:D101"/>
    <mergeCell ref="D129:E129"/>
    <mergeCell ref="D130:E130"/>
    <mergeCell ref="B160:D160"/>
    <mergeCell ref="B157:D157"/>
    <mergeCell ref="B158:D158"/>
    <mergeCell ref="B159:D159"/>
    <mergeCell ref="B139:F139"/>
    <mergeCell ref="B156:F156"/>
    <mergeCell ref="B83:D83"/>
    <mergeCell ref="B18:D18"/>
    <mergeCell ref="B56:D56"/>
    <mergeCell ref="B36:F36"/>
    <mergeCell ref="B32:C32"/>
    <mergeCell ref="B33:C33"/>
    <mergeCell ref="B34:C34"/>
    <mergeCell ref="B31:F31"/>
    <mergeCell ref="B27:C27"/>
    <mergeCell ref="B28:C28"/>
    <mergeCell ref="B29:C29"/>
    <mergeCell ref="A1:F1"/>
    <mergeCell ref="B5:D5"/>
    <mergeCell ref="B6:D6"/>
    <mergeCell ref="B4:F4"/>
    <mergeCell ref="B235:D235"/>
    <mergeCell ref="B236:D236"/>
    <mergeCell ref="B226:D226"/>
    <mergeCell ref="B227:D227"/>
    <mergeCell ref="B228:D228"/>
    <mergeCell ref="B230:F231"/>
    <mergeCell ref="B15:D15"/>
    <mergeCell ref="B19:D19"/>
    <mergeCell ref="B96:D96"/>
    <mergeCell ref="B97:D97"/>
    <mergeCell ref="B98:D98"/>
    <mergeCell ref="B100:G100"/>
    <mergeCell ref="B20:D20"/>
    <mergeCell ref="B21:D21"/>
    <mergeCell ref="B22:D22"/>
    <mergeCell ref="B23:D23"/>
    <mergeCell ref="B52:D52"/>
    <mergeCell ref="B55:D55"/>
    <mergeCell ref="B7:D7"/>
    <mergeCell ref="B10:D10"/>
    <mergeCell ref="B13:D13"/>
    <mergeCell ref="B41:E41"/>
    <mergeCell ref="B9:D9"/>
    <mergeCell ref="B11:D11"/>
    <mergeCell ref="B17:F17"/>
    <mergeCell ref="B14:D14"/>
    <mergeCell ref="B84:D84"/>
    <mergeCell ref="B85:F85"/>
    <mergeCell ref="C86:G86"/>
    <mergeCell ref="B95:G95"/>
    <mergeCell ref="B51:F51"/>
    <mergeCell ref="B57:D57"/>
    <mergeCell ref="B59:F59"/>
    <mergeCell ref="B81:G81"/>
    <mergeCell ref="B53:D53"/>
    <mergeCell ref="B54:D54"/>
    <mergeCell ref="B119:D119"/>
    <mergeCell ref="B122:F122"/>
    <mergeCell ref="B125:F125"/>
    <mergeCell ref="B127:F127"/>
    <mergeCell ref="B102:D102"/>
    <mergeCell ref="B105:F105"/>
    <mergeCell ref="B110:F110"/>
    <mergeCell ref="C111:E111"/>
    <mergeCell ref="B118:D118"/>
    <mergeCell ref="B121:F121"/>
    <mergeCell ref="B238:D238"/>
    <mergeCell ref="B188:D188"/>
    <mergeCell ref="B205:D205"/>
    <mergeCell ref="B206:C206"/>
    <mergeCell ref="B210:D210"/>
    <mergeCell ref="B224:D224"/>
    <mergeCell ref="B225:D225"/>
    <mergeCell ref="B229:D229"/>
    <mergeCell ref="B237:D237"/>
    <mergeCell ref="B234:D234"/>
    <mergeCell ref="B161:D161"/>
    <mergeCell ref="B162:E162"/>
    <mergeCell ref="B168:C168"/>
    <mergeCell ref="B209:D209"/>
    <mergeCell ref="B213:D213"/>
    <mergeCell ref="B214:D214"/>
    <mergeCell ref="B204:D204"/>
    <mergeCell ref="B165:C165"/>
    <mergeCell ref="B166:C166"/>
    <mergeCell ref="B167:C167"/>
    <mergeCell ref="B216:D216"/>
    <mergeCell ref="B222:D222"/>
    <mergeCell ref="B223:D223"/>
    <mergeCell ref="B220:D220"/>
    <mergeCell ref="B221:D221"/>
    <mergeCell ref="B215:D215"/>
  </mergeCells>
  <printOptions/>
  <pageMargins left="0.75" right="0.75" top="1" bottom="1" header="0.5" footer="0.5"/>
  <pageSetup fitToHeight="10" fitToWidth="1" horizontalDpi="600" verticalDpi="600" orientation="portrait" scale="91"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9"/>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7.25">
      <c r="A1" s="329" t="s">
        <v>530</v>
      </c>
      <c r="B1" s="329"/>
      <c r="C1" s="329"/>
      <c r="D1" s="329"/>
      <c r="E1" s="329"/>
      <c r="F1" s="329"/>
      <c r="G1" s="329"/>
    </row>
    <row r="3" ht="15">
      <c r="B3" s="26" t="s">
        <v>531</v>
      </c>
    </row>
    <row r="4" spans="1:7" ht="12.75">
      <c r="A4" s="2" t="s">
        <v>973</v>
      </c>
      <c r="B4" s="362"/>
      <c r="C4" s="363"/>
      <c r="D4" s="364"/>
      <c r="E4" s="38" t="s">
        <v>757</v>
      </c>
      <c r="F4" s="38" t="s">
        <v>758</v>
      </c>
      <c r="G4" s="125"/>
    </row>
    <row r="5" spans="1:7" ht="26.25" customHeight="1">
      <c r="A5" s="2" t="s">
        <v>973</v>
      </c>
      <c r="B5" s="340" t="s">
        <v>971</v>
      </c>
      <c r="C5" s="358"/>
      <c r="D5" s="359"/>
      <c r="E5" s="38" t="s">
        <v>559</v>
      </c>
      <c r="F5" s="38"/>
      <c r="G5" s="53"/>
    </row>
    <row r="6" spans="1:7" ht="41.25" customHeight="1">
      <c r="A6" s="2" t="s">
        <v>973</v>
      </c>
      <c r="B6" s="340" t="s">
        <v>972</v>
      </c>
      <c r="C6" s="358"/>
      <c r="D6" s="359"/>
      <c r="E6" s="38" t="s">
        <v>559</v>
      </c>
      <c r="F6" s="38"/>
      <c r="G6" s="37"/>
    </row>
    <row r="7" spans="2:7" ht="12.75">
      <c r="B7" s="100"/>
      <c r="C7" s="100"/>
      <c r="D7" s="100"/>
      <c r="E7" s="118"/>
      <c r="F7" s="118"/>
      <c r="G7" s="37"/>
    </row>
    <row r="8" spans="1:7" ht="29.25" customHeight="1">
      <c r="A8" s="2" t="s">
        <v>974</v>
      </c>
      <c r="B8" s="437" t="s">
        <v>174</v>
      </c>
      <c r="C8" s="437"/>
      <c r="D8" s="437"/>
      <c r="E8" s="437"/>
      <c r="F8" s="437"/>
      <c r="G8" s="437"/>
    </row>
    <row r="9" spans="1:6" ht="26.25">
      <c r="A9" s="2" t="s">
        <v>974</v>
      </c>
      <c r="B9" s="126"/>
      <c r="C9" s="133" t="s">
        <v>532</v>
      </c>
      <c r="D9" s="133" t="s">
        <v>635</v>
      </c>
      <c r="E9" s="133" t="s">
        <v>636</v>
      </c>
      <c r="F9" s="121"/>
    </row>
    <row r="10" spans="1:6" ht="12.75">
      <c r="A10" s="2" t="s">
        <v>974</v>
      </c>
      <c r="B10" s="18" t="s">
        <v>789</v>
      </c>
      <c r="C10" s="122">
        <v>1768</v>
      </c>
      <c r="D10" s="122">
        <v>883</v>
      </c>
      <c r="E10" s="122">
        <v>709</v>
      </c>
      <c r="F10" s="123"/>
    </row>
    <row r="11" spans="1:6" ht="12.75">
      <c r="A11" s="2" t="s">
        <v>974</v>
      </c>
      <c r="B11" s="18" t="s">
        <v>790</v>
      </c>
      <c r="C11" s="122">
        <v>1248</v>
      </c>
      <c r="D11" s="122">
        <v>618</v>
      </c>
      <c r="E11" s="122">
        <v>472</v>
      </c>
      <c r="F11" s="123"/>
    </row>
    <row r="12" spans="1:6" ht="12.75">
      <c r="A12" s="2" t="s">
        <v>974</v>
      </c>
      <c r="B12" s="18" t="s">
        <v>729</v>
      </c>
      <c r="C12" s="122">
        <v>16</v>
      </c>
      <c r="D12" s="122">
        <v>5</v>
      </c>
      <c r="E12" s="122">
        <v>3</v>
      </c>
      <c r="F12" s="123"/>
    </row>
    <row r="13" spans="1:6" ht="12.75">
      <c r="A13" s="2" t="s">
        <v>974</v>
      </c>
      <c r="B13" s="20" t="s">
        <v>637</v>
      </c>
      <c r="C13" s="124">
        <f>SUM(C10:C12)</f>
        <v>3032</v>
      </c>
      <c r="D13" s="124">
        <f>SUM(D10:D12)</f>
        <v>1506</v>
      </c>
      <c r="E13" s="124">
        <f>SUM(E10:E12)</f>
        <v>1184</v>
      </c>
      <c r="F13" s="123"/>
    </row>
    <row r="15" spans="2:3" ht="15">
      <c r="B15" s="435" t="s">
        <v>412</v>
      </c>
      <c r="C15" s="422"/>
    </row>
    <row r="16" spans="1:4" ht="12.75">
      <c r="A16" s="2" t="s">
        <v>975</v>
      </c>
      <c r="B16" s="436" t="s">
        <v>413</v>
      </c>
      <c r="C16" s="436"/>
      <c r="D16" s="436"/>
    </row>
    <row r="17" spans="1:3" ht="15">
      <c r="A17" s="2" t="s">
        <v>975</v>
      </c>
      <c r="B17" s="127" t="s">
        <v>414</v>
      </c>
      <c r="C17" s="289" t="s">
        <v>886</v>
      </c>
    </row>
    <row r="18" spans="1:3" ht="15">
      <c r="A18" s="2" t="s">
        <v>975</v>
      </c>
      <c r="B18" s="127" t="s">
        <v>978</v>
      </c>
      <c r="C18" s="289"/>
    </row>
    <row r="19" spans="1:3" ht="15">
      <c r="A19" s="2" t="s">
        <v>975</v>
      </c>
      <c r="B19" s="127" t="s">
        <v>415</v>
      </c>
      <c r="C19" s="289" t="s">
        <v>886</v>
      </c>
    </row>
    <row r="20" spans="1:3" ht="15">
      <c r="A20" s="2" t="s">
        <v>975</v>
      </c>
      <c r="B20" s="127" t="s">
        <v>416</v>
      </c>
      <c r="C20" s="289" t="s">
        <v>886</v>
      </c>
    </row>
    <row r="21" ht="12.75" customHeight="1"/>
    <row r="22" spans="1:7" ht="40.5" customHeight="1">
      <c r="A22" s="2" t="s">
        <v>976</v>
      </c>
      <c r="B22" s="362"/>
      <c r="C22" s="363"/>
      <c r="D22" s="364"/>
      <c r="E22" s="38" t="s">
        <v>757</v>
      </c>
      <c r="F22" s="38" t="s">
        <v>758</v>
      </c>
      <c r="G22" s="34"/>
    </row>
    <row r="23" spans="1:7" ht="24.75" customHeight="1">
      <c r="A23" s="2" t="s">
        <v>976</v>
      </c>
      <c r="B23" s="340" t="s">
        <v>417</v>
      </c>
      <c r="C23" s="358"/>
      <c r="D23" s="359"/>
      <c r="E23" s="38" t="s">
        <v>559</v>
      </c>
      <c r="F23" s="38"/>
      <c r="G23" s="34"/>
    </row>
    <row r="24" spans="1:7" ht="12.75">
      <c r="A24" s="2" t="s">
        <v>976</v>
      </c>
      <c r="B24" s="325" t="s">
        <v>979</v>
      </c>
      <c r="C24" s="325"/>
      <c r="D24" s="325"/>
      <c r="E24" s="432" t="s">
        <v>887</v>
      </c>
      <c r="F24" s="430"/>
      <c r="G24" s="433"/>
    </row>
    <row r="26" spans="1:6" ht="12.75">
      <c r="A26" s="2" t="s">
        <v>977</v>
      </c>
      <c r="B26" s="434" t="s">
        <v>737</v>
      </c>
      <c r="C26" s="374"/>
      <c r="D26" s="374"/>
      <c r="E26" s="374"/>
      <c r="F26" s="87"/>
    </row>
    <row r="27" spans="1:7" ht="20.25">
      <c r="A27" s="2" t="s">
        <v>977</v>
      </c>
      <c r="B27" s="129"/>
      <c r="C27" s="130" t="s">
        <v>738</v>
      </c>
      <c r="D27" s="130" t="s">
        <v>739</v>
      </c>
      <c r="E27" s="130" t="s">
        <v>740</v>
      </c>
      <c r="F27" s="130" t="s">
        <v>741</v>
      </c>
      <c r="G27" s="130" t="s">
        <v>742</v>
      </c>
    </row>
    <row r="28" spans="1:7" ht="12.75">
      <c r="A28" s="2" t="s">
        <v>977</v>
      </c>
      <c r="B28" s="8" t="s">
        <v>743</v>
      </c>
      <c r="C28" s="38" t="s">
        <v>559</v>
      </c>
      <c r="D28" s="38"/>
      <c r="E28" s="38"/>
      <c r="F28" s="38"/>
      <c r="G28" s="38"/>
    </row>
    <row r="29" spans="1:7" ht="12.75">
      <c r="A29" s="2" t="s">
        <v>977</v>
      </c>
      <c r="B29" s="8" t="s">
        <v>744</v>
      </c>
      <c r="C29" s="38" t="s">
        <v>559</v>
      </c>
      <c r="D29" s="38"/>
      <c r="E29" s="38"/>
      <c r="F29" s="38"/>
      <c r="G29" s="38"/>
    </row>
    <row r="30" spans="1:7" ht="26.25">
      <c r="A30" s="2" t="s">
        <v>977</v>
      </c>
      <c r="B30" s="8" t="s">
        <v>745</v>
      </c>
      <c r="C30" s="38" t="s">
        <v>559</v>
      </c>
      <c r="D30" s="38"/>
      <c r="E30" s="38"/>
      <c r="F30" s="38"/>
      <c r="G30" s="38"/>
    </row>
    <row r="31" spans="1:7" ht="12.75">
      <c r="A31" s="2" t="s">
        <v>977</v>
      </c>
      <c r="B31" s="8" t="s">
        <v>611</v>
      </c>
      <c r="C31" s="38"/>
      <c r="D31" s="38"/>
      <c r="E31" s="38"/>
      <c r="F31" s="38" t="s">
        <v>559</v>
      </c>
      <c r="G31" s="38"/>
    </row>
    <row r="32" spans="1:7" ht="40.5" customHeight="1">
      <c r="A32" s="2" t="s">
        <v>977</v>
      </c>
      <c r="B32" s="8" t="s">
        <v>608</v>
      </c>
      <c r="C32" s="38"/>
      <c r="D32" s="38"/>
      <c r="E32" s="38"/>
      <c r="F32" s="38" t="s">
        <v>559</v>
      </c>
      <c r="G32" s="38"/>
    </row>
    <row r="33" spans="1:7" ht="39">
      <c r="A33" s="2" t="s">
        <v>977</v>
      </c>
      <c r="B33" s="8" t="s">
        <v>746</v>
      </c>
      <c r="C33" s="38"/>
      <c r="D33" s="38"/>
      <c r="E33" s="38"/>
      <c r="F33" s="38"/>
      <c r="G33" s="38" t="s">
        <v>559</v>
      </c>
    </row>
    <row r="34" ht="27" customHeight="1"/>
    <row r="35" spans="1:7" ht="27.75" customHeight="1">
      <c r="A35" s="2" t="s">
        <v>308</v>
      </c>
      <c r="B35" s="325" t="s">
        <v>980</v>
      </c>
      <c r="C35" s="325"/>
      <c r="D35" s="325"/>
      <c r="E35" s="131"/>
      <c r="F35" s="76"/>
      <c r="G35" s="34"/>
    </row>
    <row r="36" ht="26.25" customHeight="1"/>
    <row r="37" spans="1:7" ht="26.25" customHeight="1">
      <c r="A37" s="2" t="s">
        <v>309</v>
      </c>
      <c r="B37" s="325" t="s">
        <v>307</v>
      </c>
      <c r="C37" s="325"/>
      <c r="D37" s="325"/>
      <c r="E37" s="429"/>
      <c r="F37" s="430"/>
      <c r="G37" s="431"/>
    </row>
    <row r="38" ht="12.75" customHeight="1"/>
    <row r="39" spans="1:7" ht="12.75">
      <c r="A39" s="2" t="s">
        <v>310</v>
      </c>
      <c r="B39" s="407" t="s">
        <v>913</v>
      </c>
      <c r="C39" s="360"/>
      <c r="D39" s="360"/>
      <c r="E39" s="360"/>
      <c r="F39" s="360"/>
      <c r="G39" s="425"/>
    </row>
    <row r="40" spans="1:7" ht="30" customHeight="1">
      <c r="A40" s="2"/>
      <c r="B40" s="426"/>
      <c r="C40" s="427"/>
      <c r="D40" s="427"/>
      <c r="E40" s="427"/>
      <c r="F40" s="427"/>
      <c r="G40" s="428"/>
    </row>
    <row r="41" ht="37.5" customHeight="1"/>
    <row r="42" spans="1:7" ht="12.75">
      <c r="A42" s="2" t="s">
        <v>312</v>
      </c>
      <c r="B42" s="427" t="s">
        <v>311</v>
      </c>
      <c r="C42" s="427"/>
      <c r="D42" s="427"/>
      <c r="E42" s="427"/>
      <c r="F42" s="427"/>
      <c r="G42" s="427"/>
    </row>
    <row r="43" spans="1:7" ht="20.25">
      <c r="A43" s="2" t="s">
        <v>312</v>
      </c>
      <c r="B43" s="129"/>
      <c r="C43" s="235" t="s">
        <v>747</v>
      </c>
      <c r="D43" s="235" t="s">
        <v>748</v>
      </c>
      <c r="E43" s="235" t="s">
        <v>749</v>
      </c>
      <c r="F43" s="235" t="s">
        <v>750</v>
      </c>
      <c r="G43" s="235" t="s">
        <v>751</v>
      </c>
    </row>
    <row r="44" spans="1:7" ht="12.75">
      <c r="A44" s="2" t="s">
        <v>312</v>
      </c>
      <c r="B44" s="9" t="s">
        <v>414</v>
      </c>
      <c r="C44" s="132">
        <v>38047</v>
      </c>
      <c r="D44" s="132">
        <v>38047</v>
      </c>
      <c r="E44" s="132" t="s">
        <v>578</v>
      </c>
      <c r="F44" s="132">
        <v>38108</v>
      </c>
      <c r="G44" s="96"/>
    </row>
    <row r="45" spans="1:7" ht="12.75">
      <c r="A45" s="2" t="s">
        <v>312</v>
      </c>
      <c r="B45" s="9" t="s">
        <v>978</v>
      </c>
      <c r="C45" s="132"/>
      <c r="D45" s="132"/>
      <c r="E45" s="132"/>
      <c r="F45" s="132"/>
      <c r="G45" s="96"/>
    </row>
    <row r="46" spans="1:7" ht="12.75">
      <c r="A46" s="2" t="s">
        <v>312</v>
      </c>
      <c r="B46" s="9" t="s">
        <v>415</v>
      </c>
      <c r="C46" s="132">
        <v>38292</v>
      </c>
      <c r="D46" s="132">
        <v>38292</v>
      </c>
      <c r="E46" s="132" t="s">
        <v>579</v>
      </c>
      <c r="F46" s="132" t="s">
        <v>580</v>
      </c>
      <c r="G46" s="96"/>
    </row>
    <row r="47" spans="1:7" ht="12.75">
      <c r="A47" s="2" t="s">
        <v>312</v>
      </c>
      <c r="B47" s="9" t="s">
        <v>416</v>
      </c>
      <c r="C47" s="132">
        <v>38047</v>
      </c>
      <c r="D47" s="132">
        <v>38047</v>
      </c>
      <c r="E47" s="132" t="s">
        <v>578</v>
      </c>
      <c r="F47" s="132">
        <v>38108</v>
      </c>
      <c r="G47" s="96"/>
    </row>
    <row r="48" ht="12.75" customHeight="1"/>
    <row r="49" spans="1:7" ht="26.25" customHeight="1">
      <c r="A49" s="2" t="s">
        <v>313</v>
      </c>
      <c r="B49" s="362"/>
      <c r="C49" s="363"/>
      <c r="D49" s="364"/>
      <c r="E49" s="38" t="s">
        <v>757</v>
      </c>
      <c r="F49" s="38" t="s">
        <v>758</v>
      </c>
      <c r="G49" s="125"/>
    </row>
    <row r="50" spans="1:7" ht="12.75">
      <c r="A50" s="2" t="s">
        <v>313</v>
      </c>
      <c r="B50" s="340" t="s">
        <v>215</v>
      </c>
      <c r="C50" s="358"/>
      <c r="D50" s="359"/>
      <c r="E50" s="38"/>
      <c r="F50" s="38" t="s">
        <v>559</v>
      </c>
      <c r="G50" s="53"/>
    </row>
    <row r="51" spans="2:6" ht="12.75" customHeight="1">
      <c r="B51" s="100"/>
      <c r="C51" s="100"/>
      <c r="D51" s="100"/>
      <c r="E51" s="118"/>
      <c r="F51" s="118"/>
    </row>
    <row r="52" spans="1:7" ht="12.75">
      <c r="A52" s="2" t="s">
        <v>314</v>
      </c>
      <c r="B52" s="407" t="s">
        <v>582</v>
      </c>
      <c r="C52" s="360"/>
      <c r="D52" s="360"/>
      <c r="E52" s="360"/>
      <c r="F52" s="360"/>
      <c r="G52" s="425"/>
    </row>
    <row r="53" spans="1:7" ht="12.75">
      <c r="A53" s="2"/>
      <c r="B53" s="426"/>
      <c r="C53" s="427"/>
      <c r="D53" s="427"/>
      <c r="E53" s="427"/>
      <c r="F53" s="427"/>
      <c r="G53" s="428"/>
    </row>
    <row r="55" spans="2:3" ht="27.75" customHeight="1">
      <c r="B55" s="435" t="s">
        <v>315</v>
      </c>
      <c r="C55" s="422"/>
    </row>
    <row r="56" spans="1:7" ht="12.75">
      <c r="A56" s="2" t="s">
        <v>316</v>
      </c>
      <c r="B56" s="325" t="s">
        <v>317</v>
      </c>
      <c r="C56" s="325"/>
      <c r="D56" s="325"/>
      <c r="E56" s="268" t="s">
        <v>581</v>
      </c>
      <c r="G56" s="34"/>
    </row>
    <row r="58" spans="1:6" ht="26.25" customHeight="1">
      <c r="A58" s="2" t="s">
        <v>492</v>
      </c>
      <c r="B58" s="362"/>
      <c r="C58" s="363"/>
      <c r="D58" s="364"/>
      <c r="E58" s="38" t="s">
        <v>216</v>
      </c>
      <c r="F58" s="38" t="s">
        <v>318</v>
      </c>
    </row>
    <row r="59" spans="1:6" ht="12.75">
      <c r="A59" s="2" t="s">
        <v>492</v>
      </c>
      <c r="B59" s="340" t="s">
        <v>491</v>
      </c>
      <c r="C59" s="358"/>
      <c r="D59" s="359"/>
      <c r="E59" s="38" t="s">
        <v>583</v>
      </c>
      <c r="F59" s="38"/>
    </row>
    <row r="61" spans="1:6" ht="27" customHeight="1">
      <c r="A61" s="2" t="s">
        <v>494</v>
      </c>
      <c r="B61" s="362"/>
      <c r="C61" s="363"/>
      <c r="D61" s="364"/>
      <c r="E61" s="38" t="s">
        <v>216</v>
      </c>
      <c r="F61" s="38" t="s">
        <v>318</v>
      </c>
    </row>
    <row r="62" spans="1:6" ht="12.75">
      <c r="A62" s="2" t="s">
        <v>494</v>
      </c>
      <c r="B62" s="340" t="s">
        <v>493</v>
      </c>
      <c r="C62" s="358"/>
      <c r="D62" s="359"/>
      <c r="E62" s="38" t="s">
        <v>584</v>
      </c>
      <c r="F62" s="38"/>
    </row>
    <row r="63" spans="2:7" ht="27.75" customHeight="1">
      <c r="B63" s="6"/>
      <c r="C63" s="6"/>
      <c r="D63" s="6"/>
      <c r="E63" s="6"/>
      <c r="F63" s="6"/>
      <c r="G63" s="6"/>
    </row>
    <row r="64" spans="1:7" ht="12.75">
      <c r="A64" s="2" t="s">
        <v>495</v>
      </c>
      <c r="B64" s="325" t="s">
        <v>217</v>
      </c>
      <c r="C64" s="325"/>
      <c r="D64" s="325"/>
      <c r="E64" s="268" t="s">
        <v>585</v>
      </c>
      <c r="F64" s="33"/>
      <c r="G64" s="34"/>
    </row>
    <row r="65" spans="1:7" ht="26.25" customHeight="1">
      <c r="A65" s="2"/>
      <c r="B65" s="33"/>
      <c r="C65" s="33"/>
      <c r="D65" s="33"/>
      <c r="E65" s="33"/>
      <c r="F65" s="33"/>
      <c r="G65" s="34"/>
    </row>
    <row r="66" spans="1:7" ht="12.75">
      <c r="A66" s="2" t="s">
        <v>496</v>
      </c>
      <c r="B66" s="325" t="s">
        <v>497</v>
      </c>
      <c r="C66" s="325"/>
      <c r="D66" s="325"/>
      <c r="E66" s="131">
        <v>30</v>
      </c>
      <c r="F66" s="33"/>
      <c r="G66" s="34"/>
    </row>
    <row r="67" spans="1:7" ht="12.75" customHeight="1">
      <c r="A67" s="2"/>
      <c r="B67" s="33"/>
      <c r="C67" s="33"/>
      <c r="D67" s="33"/>
      <c r="E67" s="33"/>
      <c r="F67" s="33"/>
      <c r="G67" s="34"/>
    </row>
    <row r="68" spans="1:7" ht="12.75">
      <c r="A68" s="2" t="s">
        <v>498</v>
      </c>
      <c r="B68" s="407" t="s">
        <v>888</v>
      </c>
      <c r="C68" s="360"/>
      <c r="D68" s="360"/>
      <c r="E68" s="360"/>
      <c r="F68" s="360"/>
      <c r="G68" s="425"/>
    </row>
    <row r="69" spans="1:7" ht="12.75">
      <c r="A69" s="2"/>
      <c r="B69" s="426"/>
      <c r="C69" s="427"/>
      <c r="D69" s="427"/>
      <c r="E69" s="427"/>
      <c r="F69" s="427"/>
      <c r="G69" s="428"/>
    </row>
  </sheetData>
  <sheetProtection/>
  <mergeCells count="29">
    <mergeCell ref="B66:D66"/>
    <mergeCell ref="B68:G69"/>
    <mergeCell ref="B59:D59"/>
    <mergeCell ref="B61:D61"/>
    <mergeCell ref="B62:D62"/>
    <mergeCell ref="B64:D64"/>
    <mergeCell ref="B49:D49"/>
    <mergeCell ref="B50:D50"/>
    <mergeCell ref="B52:G53"/>
    <mergeCell ref="B58:D58"/>
    <mergeCell ref="B55:C55"/>
    <mergeCell ref="B56:D56"/>
    <mergeCell ref="B23:D23"/>
    <mergeCell ref="B22:D22"/>
    <mergeCell ref="B15:C15"/>
    <mergeCell ref="B16:D16"/>
    <mergeCell ref="A1:G1"/>
    <mergeCell ref="B8:G8"/>
    <mergeCell ref="B4:D4"/>
    <mergeCell ref="B5:D5"/>
    <mergeCell ref="B6:D6"/>
    <mergeCell ref="B37:D37"/>
    <mergeCell ref="B39:G40"/>
    <mergeCell ref="B42:G42"/>
    <mergeCell ref="E37:G37"/>
    <mergeCell ref="B24:D24"/>
    <mergeCell ref="E24:G24"/>
    <mergeCell ref="B26:E26"/>
    <mergeCell ref="B35:D3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zoomScalePageLayoutView="0" workbookViewId="0" topLeftCell="A1">
      <selection activeCell="B18" sqref="B18"/>
    </sheetView>
  </sheetViews>
  <sheetFormatPr defaultColWidth="9.140625" defaultRowHeight="12.75"/>
  <cols>
    <col min="1" max="1" width="4.421875" style="1" customWidth="1"/>
    <col min="2" max="2" width="66.28125" style="0" customWidth="1"/>
    <col min="3" max="3" width="12.7109375" style="0" customWidth="1"/>
  </cols>
  <sheetData>
    <row r="1" spans="1:3" ht="17.25">
      <c r="A1" s="329" t="s">
        <v>1068</v>
      </c>
      <c r="B1" s="329"/>
      <c r="C1" s="329"/>
    </row>
    <row r="2" spans="1:3" ht="28.5" customHeight="1">
      <c r="A2" s="2" t="s">
        <v>156</v>
      </c>
      <c r="B2" s="355" t="s">
        <v>1069</v>
      </c>
      <c r="C2" s="356"/>
    </row>
    <row r="3" spans="1:3" ht="12.75">
      <c r="A3" s="2" t="s">
        <v>156</v>
      </c>
      <c r="B3" s="9" t="s">
        <v>1070</v>
      </c>
      <c r="C3" s="290"/>
    </row>
    <row r="4" spans="1:3" ht="12.75">
      <c r="A4" s="2" t="s">
        <v>156</v>
      </c>
      <c r="B4" s="9" t="s">
        <v>1071</v>
      </c>
      <c r="C4" s="290" t="s">
        <v>559</v>
      </c>
    </row>
    <row r="5" spans="1:3" ht="12.75">
      <c r="A5" s="2" t="s">
        <v>156</v>
      </c>
      <c r="B5" s="9" t="s">
        <v>1072</v>
      </c>
      <c r="C5" s="290" t="s">
        <v>559</v>
      </c>
    </row>
    <row r="6" spans="1:3" ht="12.75">
      <c r="A6" s="2" t="s">
        <v>156</v>
      </c>
      <c r="B6" s="9" t="s">
        <v>1073</v>
      </c>
      <c r="C6" s="290" t="s">
        <v>559</v>
      </c>
    </row>
    <row r="7" spans="1:3" ht="12.75">
      <c r="A7" s="2" t="s">
        <v>156</v>
      </c>
      <c r="B7" s="9" t="s">
        <v>1074</v>
      </c>
      <c r="C7" s="290" t="s">
        <v>559</v>
      </c>
    </row>
    <row r="8" spans="1:3" ht="12.75">
      <c r="A8" s="2" t="s">
        <v>156</v>
      </c>
      <c r="B8" s="9" t="s">
        <v>1075</v>
      </c>
      <c r="C8" s="290" t="s">
        <v>559</v>
      </c>
    </row>
    <row r="9" spans="1:3" ht="12.75">
      <c r="A9" s="2" t="s">
        <v>156</v>
      </c>
      <c r="B9" s="9" t="s">
        <v>1076</v>
      </c>
      <c r="C9" s="290" t="s">
        <v>559</v>
      </c>
    </row>
    <row r="10" spans="1:3" ht="12.75">
      <c r="A10" s="2" t="s">
        <v>156</v>
      </c>
      <c r="B10" s="9" t="s">
        <v>1077</v>
      </c>
      <c r="C10" s="290" t="s">
        <v>559</v>
      </c>
    </row>
    <row r="11" spans="1:3" ht="12.75">
      <c r="A11" s="2" t="s">
        <v>156</v>
      </c>
      <c r="B11" s="9" t="s">
        <v>181</v>
      </c>
      <c r="C11" s="290"/>
    </row>
    <row r="12" spans="1:3" ht="12.75">
      <c r="A12" s="2" t="s">
        <v>156</v>
      </c>
      <c r="B12" s="9" t="s">
        <v>182</v>
      </c>
      <c r="C12" s="290" t="s">
        <v>559</v>
      </c>
    </row>
    <row r="13" spans="1:3" ht="12.75">
      <c r="A13" s="2" t="s">
        <v>156</v>
      </c>
      <c r="B13" s="9" t="s">
        <v>183</v>
      </c>
      <c r="C13" s="290" t="s">
        <v>559</v>
      </c>
    </row>
    <row r="14" spans="1:3" ht="12.75">
      <c r="A14" s="2" t="s">
        <v>156</v>
      </c>
      <c r="B14" s="9" t="s">
        <v>184</v>
      </c>
      <c r="C14" s="290" t="s">
        <v>559</v>
      </c>
    </row>
    <row r="15" spans="1:3" ht="12.75">
      <c r="A15" s="2" t="s">
        <v>156</v>
      </c>
      <c r="B15" s="9" t="s">
        <v>185</v>
      </c>
      <c r="C15" s="290" t="s">
        <v>559</v>
      </c>
    </row>
    <row r="16" spans="1:3" ht="12.75">
      <c r="A16" s="2" t="s">
        <v>156</v>
      </c>
      <c r="B16" s="9" t="s">
        <v>186</v>
      </c>
      <c r="C16" s="290" t="s">
        <v>559</v>
      </c>
    </row>
    <row r="17" spans="1:3" ht="12.75">
      <c r="A17" s="2" t="s">
        <v>156</v>
      </c>
      <c r="B17" s="9" t="s">
        <v>187</v>
      </c>
      <c r="C17" s="290" t="s">
        <v>559</v>
      </c>
    </row>
    <row r="18" spans="1:3" ht="12.75">
      <c r="A18" s="2" t="s">
        <v>156</v>
      </c>
      <c r="B18" s="9" t="s">
        <v>188</v>
      </c>
      <c r="C18" s="290" t="s">
        <v>559</v>
      </c>
    </row>
    <row r="19" spans="1:3" ht="12.75">
      <c r="A19" s="2" t="s">
        <v>156</v>
      </c>
      <c r="B19" s="9" t="s">
        <v>189</v>
      </c>
      <c r="C19" s="290"/>
    </row>
    <row r="20" spans="1:3" ht="12.75">
      <c r="A20" s="2" t="s">
        <v>156</v>
      </c>
      <c r="B20" s="88" t="s">
        <v>190</v>
      </c>
      <c r="C20" s="290"/>
    </row>
    <row r="21" spans="2:3" ht="12.75">
      <c r="B21" s="439"/>
      <c r="C21" s="401"/>
    </row>
    <row r="22" spans="2:3" ht="12.75">
      <c r="B22" s="6"/>
      <c r="C22" s="6"/>
    </row>
    <row r="23" spans="1:2" ht="12.75">
      <c r="A23" s="2" t="s">
        <v>157</v>
      </c>
      <c r="B23" s="3" t="s">
        <v>146</v>
      </c>
    </row>
    <row r="25" spans="1:3" ht="24.75" customHeight="1">
      <c r="A25" s="89" t="s">
        <v>158</v>
      </c>
      <c r="B25" s="33" t="s">
        <v>206</v>
      </c>
      <c r="C25" s="33"/>
    </row>
    <row r="26" spans="1:3" ht="12.75">
      <c r="A26" s="89" t="s">
        <v>158</v>
      </c>
      <c r="B26" s="9" t="s">
        <v>207</v>
      </c>
      <c r="C26" s="290" t="s">
        <v>559</v>
      </c>
    </row>
    <row r="27" spans="1:3" ht="12.75">
      <c r="A27" s="89" t="s">
        <v>158</v>
      </c>
      <c r="B27" s="9" t="s">
        <v>208</v>
      </c>
      <c r="C27" s="290"/>
    </row>
    <row r="28" spans="1:3" ht="12.75">
      <c r="A28" s="89" t="s">
        <v>158</v>
      </c>
      <c r="B28" s="9" t="s">
        <v>209</v>
      </c>
      <c r="C28" s="290" t="s">
        <v>559</v>
      </c>
    </row>
    <row r="29" spans="1:3" ht="12.75">
      <c r="A29" s="89" t="s">
        <v>158</v>
      </c>
      <c r="B29" s="9" t="s">
        <v>210</v>
      </c>
      <c r="C29" s="290" t="s">
        <v>559</v>
      </c>
    </row>
    <row r="30" spans="1:3" ht="12.75">
      <c r="A30" s="89" t="s">
        <v>158</v>
      </c>
      <c r="B30" s="9" t="s">
        <v>596</v>
      </c>
      <c r="C30" s="9"/>
    </row>
    <row r="31" spans="1:3" ht="12.75">
      <c r="A31" s="89" t="s">
        <v>158</v>
      </c>
      <c r="B31" s="9" t="s">
        <v>211</v>
      </c>
      <c r="C31" s="290" t="s">
        <v>559</v>
      </c>
    </row>
    <row r="32" spans="1:3" ht="12.75">
      <c r="A32" s="89" t="s">
        <v>158</v>
      </c>
      <c r="B32" s="9" t="s">
        <v>592</v>
      </c>
      <c r="C32" s="290" t="s">
        <v>559</v>
      </c>
    </row>
    <row r="33" spans="1:3" ht="12.75">
      <c r="A33" s="89" t="s">
        <v>158</v>
      </c>
      <c r="B33" s="9" t="s">
        <v>212</v>
      </c>
      <c r="C33" s="290" t="s">
        <v>559</v>
      </c>
    </row>
    <row r="34" spans="1:3" ht="12.75">
      <c r="A34" s="89" t="s">
        <v>158</v>
      </c>
      <c r="B34" s="9" t="s">
        <v>213</v>
      </c>
      <c r="C34" s="290" t="s">
        <v>559</v>
      </c>
    </row>
    <row r="35" spans="1:3" ht="12.75">
      <c r="A35" s="89" t="s">
        <v>158</v>
      </c>
      <c r="B35" s="9" t="s">
        <v>214</v>
      </c>
      <c r="C35" s="290" t="s">
        <v>559</v>
      </c>
    </row>
    <row r="36" spans="1:3" ht="12.75">
      <c r="A36" s="89" t="s">
        <v>158</v>
      </c>
      <c r="B36" s="88" t="s">
        <v>889</v>
      </c>
      <c r="C36" s="290" t="s">
        <v>559</v>
      </c>
    </row>
    <row r="37" spans="2:3" ht="12.75">
      <c r="B37" s="440"/>
      <c r="C37" s="441"/>
    </row>
    <row r="39" ht="28.5">
      <c r="B39" s="250" t="s">
        <v>175</v>
      </c>
    </row>
    <row r="40" spans="1:3" ht="38.25" customHeight="1">
      <c r="A40" s="244"/>
      <c r="B40" s="438" t="s">
        <v>509</v>
      </c>
      <c r="C40" s="438"/>
    </row>
    <row r="41" spans="1:3" ht="26.25">
      <c r="A41" s="245" t="s">
        <v>159</v>
      </c>
      <c r="B41" s="246" t="s">
        <v>510</v>
      </c>
      <c r="C41" s="247"/>
    </row>
    <row r="42" spans="1:3" ht="12.75">
      <c r="A42" s="245" t="s">
        <v>160</v>
      </c>
      <c r="B42" s="246" t="s">
        <v>511</v>
      </c>
      <c r="C42" s="247"/>
    </row>
    <row r="43" spans="1:3" ht="12.75">
      <c r="A43" s="245" t="s">
        <v>161</v>
      </c>
      <c r="B43" s="246" t="s">
        <v>512</v>
      </c>
      <c r="C43" s="247"/>
    </row>
    <row r="44" spans="1:3" ht="12.75">
      <c r="A44" s="245" t="s">
        <v>891</v>
      </c>
      <c r="B44" s="246" t="s">
        <v>513</v>
      </c>
      <c r="C44" s="247"/>
    </row>
    <row r="45" spans="1:3" ht="12.75">
      <c r="A45" s="245" t="s">
        <v>514</v>
      </c>
      <c r="B45" s="248" t="s">
        <v>515</v>
      </c>
      <c r="C45" s="249"/>
    </row>
  </sheetData>
  <sheetProtection/>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F16" sqref="F1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7.25">
      <c r="A1" s="329" t="s">
        <v>499</v>
      </c>
      <c r="B1" s="329"/>
      <c r="C1" s="329"/>
      <c r="D1" s="329"/>
      <c r="E1" s="324"/>
      <c r="F1" s="324"/>
    </row>
    <row r="3" spans="1:6" ht="28.5" customHeight="1">
      <c r="A3" s="2" t="s">
        <v>24</v>
      </c>
      <c r="B3" s="427" t="s">
        <v>176</v>
      </c>
      <c r="C3" s="427"/>
      <c r="D3" s="427"/>
      <c r="E3" s="443"/>
      <c r="F3" s="443"/>
    </row>
    <row r="4" spans="1:6" ht="37.5" customHeight="1">
      <c r="A4" s="2" t="s">
        <v>24</v>
      </c>
      <c r="B4" s="417"/>
      <c r="C4" s="401"/>
      <c r="D4" s="401"/>
      <c r="E4" s="140" t="s">
        <v>803</v>
      </c>
      <c r="F4" s="135" t="s">
        <v>791</v>
      </c>
    </row>
    <row r="5" spans="1:6" ht="26.25" customHeight="1">
      <c r="A5" s="2" t="s">
        <v>24</v>
      </c>
      <c r="B5" s="336" t="s">
        <v>804</v>
      </c>
      <c r="C5" s="401"/>
      <c r="D5" s="401"/>
      <c r="E5" s="270">
        <v>0.116</v>
      </c>
      <c r="F5" s="225">
        <v>0.079</v>
      </c>
    </row>
    <row r="6" spans="1:6" ht="12.75">
      <c r="A6" s="2" t="s">
        <v>24</v>
      </c>
      <c r="B6" s="336" t="s">
        <v>500</v>
      </c>
      <c r="C6" s="401"/>
      <c r="D6" s="401"/>
      <c r="E6" s="224">
        <v>0.1901</v>
      </c>
      <c r="F6" s="225">
        <v>0.1948</v>
      </c>
    </row>
    <row r="7" spans="1:6" ht="12.75">
      <c r="A7" s="2" t="s">
        <v>24</v>
      </c>
      <c r="B7" s="336" t="s">
        <v>501</v>
      </c>
      <c r="C7" s="401"/>
      <c r="D7" s="401"/>
      <c r="E7" s="224">
        <v>0.205</v>
      </c>
      <c r="F7" s="225">
        <v>0.2162</v>
      </c>
    </row>
    <row r="8" spans="1:6" ht="24.75" customHeight="1">
      <c r="A8" s="2" t="s">
        <v>24</v>
      </c>
      <c r="B8" s="336" t="s">
        <v>502</v>
      </c>
      <c r="C8" s="401"/>
      <c r="D8" s="401"/>
      <c r="E8" s="224">
        <v>0.9739</v>
      </c>
      <c r="F8" s="225">
        <v>0.3851</v>
      </c>
    </row>
    <row r="9" spans="1:6" ht="12.75">
      <c r="A9" s="2" t="s">
        <v>24</v>
      </c>
      <c r="B9" s="336" t="s">
        <v>503</v>
      </c>
      <c r="C9" s="401"/>
      <c r="D9" s="401"/>
      <c r="E9" s="224">
        <v>0.0261</v>
      </c>
      <c r="F9" s="225">
        <v>0.6149</v>
      </c>
    </row>
    <row r="10" spans="1:6" ht="12.75">
      <c r="A10" s="2" t="s">
        <v>24</v>
      </c>
      <c r="B10" s="336" t="s">
        <v>504</v>
      </c>
      <c r="C10" s="401"/>
      <c r="D10" s="401"/>
      <c r="E10" s="224">
        <v>0.0194</v>
      </c>
      <c r="F10" s="225">
        <v>0.06</v>
      </c>
    </row>
    <row r="11" spans="1:6" ht="12.75">
      <c r="A11" s="2" t="s">
        <v>24</v>
      </c>
      <c r="B11" s="336" t="s">
        <v>505</v>
      </c>
      <c r="C11" s="401"/>
      <c r="D11" s="401"/>
      <c r="E11" s="224">
        <v>0.186</v>
      </c>
      <c r="F11" s="224">
        <v>0.205</v>
      </c>
    </row>
    <row r="12" spans="1:6" ht="12.75">
      <c r="A12" s="2" t="s">
        <v>24</v>
      </c>
      <c r="B12" s="336" t="s">
        <v>506</v>
      </c>
      <c r="C12" s="401"/>
      <c r="D12" s="401"/>
      <c r="E12" s="224">
        <v>0.186</v>
      </c>
      <c r="F12" s="224">
        <v>0.205</v>
      </c>
    </row>
    <row r="14" spans="1:6" ht="12.75">
      <c r="A14" s="2" t="s">
        <v>23</v>
      </c>
      <c r="B14" s="442" t="s">
        <v>805</v>
      </c>
      <c r="C14" s="330"/>
      <c r="D14" s="330"/>
      <c r="E14" s="431"/>
      <c r="F14" s="431"/>
    </row>
    <row r="15" spans="1:3" ht="12.75">
      <c r="A15" s="2" t="s">
        <v>23</v>
      </c>
      <c r="B15" s="8" t="s">
        <v>507</v>
      </c>
      <c r="C15" s="96" t="s">
        <v>559</v>
      </c>
    </row>
    <row r="16" spans="1:3" ht="12.75">
      <c r="A16" s="2" t="s">
        <v>23</v>
      </c>
      <c r="B16" s="8" t="s">
        <v>508</v>
      </c>
      <c r="C16" s="96" t="s">
        <v>559</v>
      </c>
    </row>
    <row r="17" spans="1:3" ht="12.75">
      <c r="A17" s="2" t="s">
        <v>23</v>
      </c>
      <c r="B17" s="8" t="s">
        <v>671</v>
      </c>
      <c r="C17" s="96" t="s">
        <v>559</v>
      </c>
    </row>
    <row r="18" spans="1:3" ht="12.75">
      <c r="A18" s="2" t="s">
        <v>23</v>
      </c>
      <c r="B18" s="8" t="s">
        <v>672</v>
      </c>
      <c r="C18" s="96" t="s">
        <v>559</v>
      </c>
    </row>
    <row r="19" spans="1:3" ht="12.75">
      <c r="A19" s="2" t="s">
        <v>23</v>
      </c>
      <c r="B19" s="8" t="s">
        <v>434</v>
      </c>
      <c r="C19" s="96" t="s">
        <v>559</v>
      </c>
    </row>
    <row r="20" spans="1:3" ht="12.75">
      <c r="A20" s="2" t="s">
        <v>23</v>
      </c>
      <c r="B20" s="8" t="s">
        <v>435</v>
      </c>
      <c r="C20" s="96" t="s">
        <v>559</v>
      </c>
    </row>
    <row r="21" spans="1:3" ht="12.75">
      <c r="A21" s="2" t="s">
        <v>23</v>
      </c>
      <c r="B21" s="8" t="s">
        <v>436</v>
      </c>
      <c r="C21" s="96" t="s">
        <v>559</v>
      </c>
    </row>
    <row r="22" spans="1:3" ht="12.75">
      <c r="A22" s="2" t="s">
        <v>23</v>
      </c>
      <c r="B22" s="8" t="s">
        <v>437</v>
      </c>
      <c r="C22" s="96" t="s">
        <v>559</v>
      </c>
    </row>
    <row r="23" spans="1:3" ht="12.75">
      <c r="A23" s="2" t="s">
        <v>23</v>
      </c>
      <c r="B23" s="8" t="s">
        <v>438</v>
      </c>
      <c r="C23" s="96" t="s">
        <v>559</v>
      </c>
    </row>
    <row r="24" spans="1:3" ht="12.75">
      <c r="A24" s="2" t="s">
        <v>23</v>
      </c>
      <c r="B24" s="8" t="s">
        <v>439</v>
      </c>
      <c r="C24" s="96" t="s">
        <v>559</v>
      </c>
    </row>
    <row r="25" spans="1:3" ht="12.75">
      <c r="A25" s="2" t="s">
        <v>23</v>
      </c>
      <c r="B25" s="8" t="s">
        <v>440</v>
      </c>
      <c r="C25" s="96" t="s">
        <v>559</v>
      </c>
    </row>
    <row r="26" spans="1:3" ht="12.75">
      <c r="A26" s="2" t="s">
        <v>23</v>
      </c>
      <c r="B26" s="8" t="s">
        <v>441</v>
      </c>
      <c r="C26" s="96" t="s">
        <v>559</v>
      </c>
    </row>
    <row r="27" spans="1:3" ht="12.75">
      <c r="A27" s="2" t="s">
        <v>23</v>
      </c>
      <c r="B27" s="8" t="s">
        <v>442</v>
      </c>
      <c r="C27" s="96" t="s">
        <v>559</v>
      </c>
    </row>
    <row r="28" spans="1:3" ht="12.75">
      <c r="A28" s="2" t="s">
        <v>23</v>
      </c>
      <c r="B28" s="8" t="s">
        <v>443</v>
      </c>
      <c r="C28" s="96" t="s">
        <v>559</v>
      </c>
    </row>
    <row r="29" spans="1:3" ht="12.75">
      <c r="A29" s="2" t="s">
        <v>23</v>
      </c>
      <c r="B29" s="8" t="s">
        <v>444</v>
      </c>
      <c r="C29" s="96"/>
    </row>
    <row r="30" spans="1:3" ht="12.75">
      <c r="A30" s="2" t="s">
        <v>23</v>
      </c>
      <c r="B30" s="8" t="s">
        <v>445</v>
      </c>
      <c r="C30" s="96" t="s">
        <v>559</v>
      </c>
    </row>
    <row r="31" spans="1:3" ht="12.75">
      <c r="A31" s="2" t="s">
        <v>23</v>
      </c>
      <c r="B31" s="8" t="s">
        <v>446</v>
      </c>
      <c r="C31" s="96" t="s">
        <v>559</v>
      </c>
    </row>
    <row r="32" spans="1:3" ht="12.75">
      <c r="A32" s="2" t="s">
        <v>23</v>
      </c>
      <c r="B32" s="8" t="s">
        <v>447</v>
      </c>
      <c r="C32" s="96" t="s">
        <v>559</v>
      </c>
    </row>
    <row r="34" spans="1:7" ht="12.75">
      <c r="A34" s="2" t="s">
        <v>22</v>
      </c>
      <c r="B34" s="445" t="s">
        <v>147</v>
      </c>
      <c r="C34" s="427"/>
      <c r="D34" s="427"/>
      <c r="E34" s="446"/>
      <c r="F34" s="447"/>
      <c r="G34" s="208"/>
    </row>
    <row r="35" spans="1:8" s="136" customFormat="1" ht="26.25">
      <c r="A35" s="2" t="s">
        <v>22</v>
      </c>
      <c r="B35" s="137"/>
      <c r="C35" s="444" t="s">
        <v>809</v>
      </c>
      <c r="D35" s="444"/>
      <c r="E35" s="138" t="s">
        <v>811</v>
      </c>
      <c r="F35" s="448" t="s">
        <v>810</v>
      </c>
      <c r="G35" s="449"/>
      <c r="H35" s="139"/>
    </row>
    <row r="36" spans="1:8" ht="12.75">
      <c r="A36" s="2" t="s">
        <v>22</v>
      </c>
      <c r="B36" s="83" t="s">
        <v>806</v>
      </c>
      <c r="C36" s="451" t="s">
        <v>559</v>
      </c>
      <c r="D36" s="452"/>
      <c r="E36" s="231"/>
      <c r="F36" s="340"/>
      <c r="G36" s="359"/>
      <c r="H36" s="55"/>
    </row>
    <row r="37" spans="1:8" ht="12.75">
      <c r="A37" s="2" t="s">
        <v>22</v>
      </c>
      <c r="B37" s="83" t="s">
        <v>807</v>
      </c>
      <c r="C37" s="451" t="s">
        <v>559</v>
      </c>
      <c r="D37" s="452"/>
      <c r="E37" s="231"/>
      <c r="F37" s="340"/>
      <c r="G37" s="359"/>
      <c r="H37" s="55"/>
    </row>
    <row r="38" spans="1:8" ht="12.75">
      <c r="A38" s="2" t="s">
        <v>22</v>
      </c>
      <c r="B38" s="83" t="s">
        <v>808</v>
      </c>
      <c r="C38" s="451" t="s">
        <v>559</v>
      </c>
      <c r="D38" s="452"/>
      <c r="E38" s="231"/>
      <c r="F38" s="340"/>
      <c r="G38" s="359"/>
      <c r="H38" s="55"/>
    </row>
    <row r="40" spans="1:6" ht="26.25" customHeight="1">
      <c r="A40" s="2" t="s">
        <v>21</v>
      </c>
      <c r="B40" s="442" t="s">
        <v>812</v>
      </c>
      <c r="C40" s="330"/>
      <c r="D40" s="330"/>
      <c r="E40" s="330"/>
      <c r="F40" s="330"/>
    </row>
    <row r="41" spans="1:3" ht="12.75">
      <c r="A41" s="2" t="s">
        <v>21</v>
      </c>
      <c r="B41" s="8" t="s">
        <v>448</v>
      </c>
      <c r="C41" s="96" t="s">
        <v>559</v>
      </c>
    </row>
    <row r="42" spans="1:3" ht="12.75">
      <c r="A42" s="2" t="s">
        <v>21</v>
      </c>
      <c r="B42" s="8" t="s">
        <v>449</v>
      </c>
      <c r="C42" s="96" t="s">
        <v>559</v>
      </c>
    </row>
    <row r="43" spans="1:3" ht="12.75">
      <c r="A43" s="2" t="s">
        <v>21</v>
      </c>
      <c r="B43" s="8" t="s">
        <v>450</v>
      </c>
      <c r="C43" s="96" t="s">
        <v>559</v>
      </c>
    </row>
    <row r="44" spans="1:3" ht="26.25">
      <c r="A44" s="2" t="s">
        <v>21</v>
      </c>
      <c r="B44" s="8" t="s">
        <v>451</v>
      </c>
      <c r="C44" s="96" t="s">
        <v>559</v>
      </c>
    </row>
    <row r="45" spans="1:3" ht="12.75">
      <c r="A45" s="2" t="s">
        <v>21</v>
      </c>
      <c r="B45" s="8" t="s">
        <v>452</v>
      </c>
      <c r="C45" s="96" t="s">
        <v>559</v>
      </c>
    </row>
    <row r="46" spans="1:3" ht="27.75" customHeight="1">
      <c r="A46" s="2" t="s">
        <v>21</v>
      </c>
      <c r="B46" s="8" t="s">
        <v>453</v>
      </c>
      <c r="C46" s="96" t="s">
        <v>559</v>
      </c>
    </row>
    <row r="47" spans="1:3" ht="24.75" customHeight="1">
      <c r="A47" s="2" t="s">
        <v>21</v>
      </c>
      <c r="B47" s="8" t="s">
        <v>454</v>
      </c>
      <c r="C47" s="96" t="s">
        <v>559</v>
      </c>
    </row>
    <row r="48" spans="1:3" ht="12.75">
      <c r="A48" s="2" t="s">
        <v>21</v>
      </c>
      <c r="B48" s="8" t="s">
        <v>455</v>
      </c>
      <c r="C48" s="96" t="s">
        <v>559</v>
      </c>
    </row>
    <row r="49" spans="1:3" ht="12.75">
      <c r="A49" s="2" t="s">
        <v>21</v>
      </c>
      <c r="B49" s="8" t="s">
        <v>19</v>
      </c>
      <c r="C49" s="96" t="s">
        <v>559</v>
      </c>
    </row>
    <row r="50" spans="1:4" ht="15.75" customHeight="1">
      <c r="A50" s="2" t="s">
        <v>21</v>
      </c>
      <c r="B50" s="141" t="s">
        <v>20</v>
      </c>
      <c r="C50" s="96" t="s">
        <v>559</v>
      </c>
      <c r="D50" s="34"/>
    </row>
    <row r="51" spans="1:3" ht="12.75">
      <c r="A51" s="2"/>
      <c r="B51" s="450"/>
      <c r="C51" s="375"/>
    </row>
  </sheetData>
  <sheetProtection/>
  <mergeCells count="23">
    <mergeCell ref="B51:C51"/>
    <mergeCell ref="B9:D9"/>
    <mergeCell ref="B10:D10"/>
    <mergeCell ref="B11:D11"/>
    <mergeCell ref="B12:D12"/>
    <mergeCell ref="C36:D36"/>
    <mergeCell ref="C37:D37"/>
    <mergeCell ref="C38:D38"/>
    <mergeCell ref="F37:G37"/>
    <mergeCell ref="F38:G38"/>
    <mergeCell ref="C35:D35"/>
    <mergeCell ref="B34:F34"/>
    <mergeCell ref="F35:G35"/>
    <mergeCell ref="B40:F40"/>
    <mergeCell ref="F36:G36"/>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C19" sqref="C19"/>
    </sheetView>
  </sheetViews>
  <sheetFormatPr defaultColWidth="9.140625" defaultRowHeight="12.75"/>
  <cols>
    <col min="1" max="1" width="3.8515625" style="1" customWidth="1"/>
    <col min="2" max="2" width="29.28125" style="0" customWidth="1"/>
    <col min="3" max="5" width="18.7109375" style="0" customWidth="1"/>
  </cols>
  <sheetData>
    <row r="1" spans="1:5" ht="17.25">
      <c r="A1" s="329" t="s">
        <v>813</v>
      </c>
      <c r="B1" s="329"/>
      <c r="C1" s="329"/>
      <c r="D1" s="329"/>
      <c r="E1" s="329"/>
    </row>
    <row r="3" spans="2:5" ht="27.75" customHeight="1">
      <c r="B3" s="442" t="s">
        <v>177</v>
      </c>
      <c r="C3" s="442"/>
      <c r="D3" s="442"/>
      <c r="E3" s="442"/>
    </row>
    <row r="4" spans="1:5" s="208" customFormat="1" ht="12.75">
      <c r="A4" s="197"/>
      <c r="B4" s="76"/>
      <c r="C4" s="76"/>
      <c r="D4" s="76"/>
      <c r="E4" s="76"/>
    </row>
    <row r="5" spans="1:5" s="208" customFormat="1" ht="38.25" customHeight="1">
      <c r="A5" s="216"/>
      <c r="B5" s="456" t="s">
        <v>178</v>
      </c>
      <c r="C5" s="378"/>
      <c r="D5" s="378"/>
      <c r="E5" s="378"/>
    </row>
    <row r="6" spans="1:5" s="208" customFormat="1" ht="12.75">
      <c r="A6" s="197"/>
      <c r="B6" s="291"/>
      <c r="C6" s="76"/>
      <c r="D6" s="100"/>
      <c r="E6" s="217"/>
    </row>
    <row r="7" spans="1:5" ht="12.75">
      <c r="A7" s="2"/>
      <c r="B7" s="2"/>
      <c r="C7" s="2"/>
      <c r="D7" s="2"/>
      <c r="E7" s="2"/>
    </row>
    <row r="8" spans="1:5" ht="117" customHeight="1">
      <c r="A8" s="2" t="s">
        <v>828</v>
      </c>
      <c r="B8" s="377" t="s">
        <v>914</v>
      </c>
      <c r="C8" s="378"/>
      <c r="D8" s="378"/>
      <c r="E8" s="378"/>
    </row>
    <row r="9" spans="1:5" ht="12.75">
      <c r="A9" s="2"/>
      <c r="C9" s="59"/>
      <c r="D9" s="2"/>
      <c r="E9" s="2"/>
    </row>
    <row r="10" spans="1:5" ht="12.75">
      <c r="A10" s="2" t="s">
        <v>828</v>
      </c>
      <c r="B10" s="129"/>
      <c r="C10" s="144" t="s">
        <v>814</v>
      </c>
      <c r="D10" s="144" t="s">
        <v>791</v>
      </c>
      <c r="E10" t="s">
        <v>254</v>
      </c>
    </row>
    <row r="11" spans="1:4" ht="26.25">
      <c r="A11" s="2" t="s">
        <v>828</v>
      </c>
      <c r="B11" s="99" t="s">
        <v>765</v>
      </c>
      <c r="C11" s="146"/>
      <c r="D11" s="146"/>
    </row>
    <row r="12" spans="1:5" ht="39">
      <c r="A12" s="2" t="s">
        <v>828</v>
      </c>
      <c r="B12" s="99" t="s">
        <v>766</v>
      </c>
      <c r="C12" s="292">
        <v>7042</v>
      </c>
      <c r="D12" s="292">
        <v>6460</v>
      </c>
      <c r="E12">
        <v>7160</v>
      </c>
    </row>
    <row r="13" spans="1:5" ht="26.25">
      <c r="A13" s="2" t="s">
        <v>828</v>
      </c>
      <c r="B13" s="99" t="s">
        <v>767</v>
      </c>
      <c r="C13" s="292">
        <v>7042</v>
      </c>
      <c r="D13" s="292">
        <v>6460</v>
      </c>
      <c r="E13">
        <v>7160</v>
      </c>
    </row>
    <row r="14" spans="1:5" ht="26.25">
      <c r="A14" s="2" t="s">
        <v>828</v>
      </c>
      <c r="B14" s="99" t="s">
        <v>768</v>
      </c>
      <c r="C14" s="292">
        <v>21128</v>
      </c>
      <c r="D14" s="292">
        <v>19380</v>
      </c>
      <c r="E14" s="297">
        <v>20000</v>
      </c>
    </row>
    <row r="15" spans="1:5" ht="26.25">
      <c r="A15" s="2" t="s">
        <v>828</v>
      </c>
      <c r="B15" s="8" t="s">
        <v>769</v>
      </c>
      <c r="C15" s="292">
        <v>21128</v>
      </c>
      <c r="D15" s="292">
        <v>19380</v>
      </c>
      <c r="E15" s="297">
        <v>20000</v>
      </c>
    </row>
    <row r="16" spans="1:4" ht="12.75">
      <c r="A16" s="2"/>
      <c r="B16" s="145"/>
      <c r="C16" s="293"/>
      <c r="D16" s="294"/>
    </row>
    <row r="17" spans="1:5" ht="12.75">
      <c r="A17" s="2" t="s">
        <v>828</v>
      </c>
      <c r="B17" s="8" t="s">
        <v>418</v>
      </c>
      <c r="C17" s="292">
        <v>1592</v>
      </c>
      <c r="D17" s="292">
        <v>1592</v>
      </c>
      <c r="E17">
        <v>1760</v>
      </c>
    </row>
    <row r="18" spans="1:4" ht="12.75">
      <c r="A18" s="2"/>
      <c r="B18" s="145"/>
      <c r="C18" s="147"/>
      <c r="D18" s="148"/>
    </row>
    <row r="19" spans="1:4" ht="26.25">
      <c r="A19" s="2" t="s">
        <v>828</v>
      </c>
      <c r="B19" s="8" t="s">
        <v>419</v>
      </c>
      <c r="C19" s="146">
        <v>7176</v>
      </c>
      <c r="D19" s="146">
        <v>7176</v>
      </c>
    </row>
    <row r="20" spans="1:4" ht="26.25">
      <c r="A20" s="2" t="s">
        <v>828</v>
      </c>
      <c r="B20" s="8" t="s">
        <v>420</v>
      </c>
      <c r="C20" s="146">
        <v>2970</v>
      </c>
      <c r="D20" s="146">
        <v>2970</v>
      </c>
    </row>
    <row r="21" spans="1:4" ht="26.25">
      <c r="A21" s="2" t="s">
        <v>828</v>
      </c>
      <c r="B21" s="8" t="s">
        <v>421</v>
      </c>
      <c r="C21" s="298">
        <v>4206</v>
      </c>
      <c r="D21" s="298">
        <v>4206</v>
      </c>
    </row>
    <row r="23" spans="1:4" ht="38.25" customHeight="1">
      <c r="A23" s="2" t="s">
        <v>828</v>
      </c>
      <c r="B23" s="365" t="s">
        <v>422</v>
      </c>
      <c r="C23" s="342"/>
      <c r="D23" s="149"/>
    </row>
    <row r="24" spans="1:4" ht="12.75">
      <c r="A24" s="2"/>
      <c r="B24" s="55"/>
      <c r="C24" s="55"/>
      <c r="D24" s="150"/>
    </row>
    <row r="25" spans="1:5" ht="12.75">
      <c r="A25" s="2" t="s">
        <v>828</v>
      </c>
      <c r="B25" s="453" t="s">
        <v>423</v>
      </c>
      <c r="C25" s="361"/>
      <c r="D25" s="361"/>
      <c r="E25" s="454"/>
    </row>
    <row r="26" spans="1:5" ht="12.75">
      <c r="A26" s="2"/>
      <c r="B26" s="373"/>
      <c r="C26" s="331"/>
      <c r="D26" s="331"/>
      <c r="E26" s="455"/>
    </row>
    <row r="28" spans="1:5" ht="12.75">
      <c r="A28" s="2" t="s">
        <v>424</v>
      </c>
      <c r="B28" s="362"/>
      <c r="C28" s="364"/>
      <c r="D28" s="38" t="s">
        <v>816</v>
      </c>
      <c r="E28" s="38" t="s">
        <v>817</v>
      </c>
    </row>
    <row r="29" spans="1:5" ht="25.5" customHeight="1">
      <c r="A29" s="2" t="s">
        <v>424</v>
      </c>
      <c r="B29" s="457" t="s">
        <v>815</v>
      </c>
      <c r="C29" s="458"/>
      <c r="D29" s="288" t="s">
        <v>890</v>
      </c>
      <c r="E29" s="134"/>
    </row>
    <row r="31" spans="1:5" ht="12.75">
      <c r="A31" s="2" t="s">
        <v>425</v>
      </c>
      <c r="B31" s="362"/>
      <c r="C31" s="364"/>
      <c r="D31" s="38" t="s">
        <v>757</v>
      </c>
      <c r="E31" s="38" t="s">
        <v>758</v>
      </c>
    </row>
    <row r="32" spans="1:5" ht="27.75" customHeight="1">
      <c r="A32" s="2" t="s">
        <v>425</v>
      </c>
      <c r="B32" s="457" t="s">
        <v>428</v>
      </c>
      <c r="C32" s="458"/>
      <c r="D32" s="96" t="s">
        <v>559</v>
      </c>
      <c r="E32" s="96"/>
    </row>
    <row r="34" spans="1:5" ht="12.75" customHeight="1">
      <c r="A34" s="2" t="s">
        <v>426</v>
      </c>
      <c r="B34" s="453" t="s">
        <v>0</v>
      </c>
      <c r="C34" s="361"/>
      <c r="D34" s="361"/>
      <c r="E34" s="454"/>
    </row>
    <row r="35" spans="1:5" ht="12.75">
      <c r="A35" s="2"/>
      <c r="B35" s="373"/>
      <c r="C35" s="331"/>
      <c r="D35" s="331"/>
      <c r="E35" s="455"/>
    </row>
    <row r="36" spans="2:5" ht="12.75">
      <c r="B36" s="408"/>
      <c r="C36" s="408"/>
      <c r="D36" s="408"/>
      <c r="E36" s="408"/>
    </row>
    <row r="37" spans="1:5" ht="12.75" customHeight="1">
      <c r="A37" s="2" t="s">
        <v>427</v>
      </c>
      <c r="B37" s="427" t="s">
        <v>818</v>
      </c>
      <c r="C37" s="427"/>
      <c r="D37" s="427"/>
      <c r="E37" s="427"/>
    </row>
    <row r="38" spans="1:5" ht="26.25">
      <c r="A38" s="2" t="s">
        <v>427</v>
      </c>
      <c r="B38" s="129"/>
      <c r="C38" s="133" t="s">
        <v>819</v>
      </c>
      <c r="D38" s="133" t="s">
        <v>820</v>
      </c>
      <c r="E38" s="133" t="s">
        <v>821</v>
      </c>
    </row>
    <row r="39" spans="1:5" ht="12.75">
      <c r="A39" s="2" t="s">
        <v>427</v>
      </c>
      <c r="B39" s="9" t="s">
        <v>822</v>
      </c>
      <c r="C39" s="149">
        <v>950</v>
      </c>
      <c r="D39" s="149">
        <v>950</v>
      </c>
      <c r="E39" s="149">
        <v>950</v>
      </c>
    </row>
    <row r="40" spans="1:5" ht="12.75">
      <c r="A40" s="2" t="s">
        <v>427</v>
      </c>
      <c r="B40" s="9" t="s">
        <v>823</v>
      </c>
      <c r="C40" s="151"/>
      <c r="D40" s="151"/>
      <c r="E40" s="149">
        <v>2970</v>
      </c>
    </row>
    <row r="41" spans="1:5" ht="12.75">
      <c r="A41" s="2" t="s">
        <v>427</v>
      </c>
      <c r="B41" s="9" t="s">
        <v>824</v>
      </c>
      <c r="C41" s="151"/>
      <c r="D41" s="149">
        <v>900</v>
      </c>
      <c r="E41" s="149">
        <v>4206</v>
      </c>
    </row>
    <row r="42" spans="1:5" ht="12.75">
      <c r="A42" s="2" t="s">
        <v>427</v>
      </c>
      <c r="B42" s="9" t="s">
        <v>825</v>
      </c>
      <c r="C42" s="149">
        <v>470</v>
      </c>
      <c r="D42" s="149">
        <v>470</v>
      </c>
      <c r="E42" s="149">
        <v>470</v>
      </c>
    </row>
    <row r="43" spans="1:5" ht="12.75">
      <c r="A43" s="2" t="s">
        <v>427</v>
      </c>
      <c r="B43" s="9" t="s">
        <v>826</v>
      </c>
      <c r="C43" s="149">
        <v>2020</v>
      </c>
      <c r="D43" s="149">
        <v>2020</v>
      </c>
      <c r="E43" s="149">
        <v>2020</v>
      </c>
    </row>
    <row r="46" spans="1:3" ht="12.75" customHeight="1">
      <c r="A46" s="2" t="s">
        <v>82</v>
      </c>
      <c r="B46" s="427" t="s">
        <v>827</v>
      </c>
      <c r="C46" s="427"/>
    </row>
    <row r="47" spans="1:3" ht="26.25">
      <c r="A47" s="2" t="s">
        <v>82</v>
      </c>
      <c r="B47" s="99" t="s">
        <v>221</v>
      </c>
      <c r="C47" s="295" t="s">
        <v>585</v>
      </c>
    </row>
    <row r="48" spans="1:3" ht="26.25">
      <c r="A48" s="2" t="s">
        <v>82</v>
      </c>
      <c r="B48" s="99" t="s">
        <v>224</v>
      </c>
      <c r="C48" s="295" t="s">
        <v>585</v>
      </c>
    </row>
    <row r="49" spans="1:3" ht="26.25">
      <c r="A49" s="2" t="s">
        <v>82</v>
      </c>
      <c r="B49" s="99" t="s">
        <v>767</v>
      </c>
      <c r="C49" s="295" t="s">
        <v>585</v>
      </c>
    </row>
    <row r="50" spans="1:3" ht="26.25">
      <c r="A50" s="2" t="s">
        <v>82</v>
      </c>
      <c r="B50" s="99" t="s">
        <v>223</v>
      </c>
      <c r="C50" s="295" t="s">
        <v>585</v>
      </c>
    </row>
    <row r="51" spans="1:3" ht="26.25">
      <c r="A51" s="2" t="s">
        <v>82</v>
      </c>
      <c r="B51" s="99" t="s">
        <v>222</v>
      </c>
      <c r="C51" s="295" t="s">
        <v>585</v>
      </c>
    </row>
  </sheetData>
  <sheetProtection/>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52"/>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7.25">
      <c r="A1" s="329" t="s">
        <v>83</v>
      </c>
      <c r="B1" s="329"/>
      <c r="C1" s="329"/>
      <c r="D1" s="329"/>
      <c r="E1" s="329"/>
      <c r="F1" s="329"/>
    </row>
    <row r="3" spans="2:4" ht="15">
      <c r="B3" s="435" t="s">
        <v>84</v>
      </c>
      <c r="C3" s="422"/>
      <c r="D3" s="422"/>
    </row>
    <row r="4" spans="1:6" ht="116.25" customHeight="1">
      <c r="A4" s="2"/>
      <c r="B4" s="376" t="s">
        <v>75</v>
      </c>
      <c r="C4" s="330"/>
      <c r="D4" s="330"/>
      <c r="E4" s="330"/>
      <c r="F4" s="330"/>
    </row>
    <row r="5" spans="1:6" ht="12.75">
      <c r="A5" s="2"/>
      <c r="B5" s="128"/>
      <c r="C5" s="7"/>
      <c r="D5" s="7"/>
      <c r="E5" s="7"/>
      <c r="F5" s="7"/>
    </row>
    <row r="6" spans="1:6" ht="26.25">
      <c r="A6" s="2" t="s">
        <v>31</v>
      </c>
      <c r="B6" s="462"/>
      <c r="C6" s="463"/>
      <c r="D6" s="463"/>
      <c r="E6" s="72" t="s">
        <v>916</v>
      </c>
      <c r="F6" s="138" t="s">
        <v>917</v>
      </c>
    </row>
    <row r="7" spans="1:6" ht="27" customHeight="1">
      <c r="A7" s="2" t="s">
        <v>31</v>
      </c>
      <c r="B7" s="413" t="s">
        <v>45</v>
      </c>
      <c r="C7" s="336"/>
      <c r="D7" s="336"/>
      <c r="E7" s="161"/>
      <c r="F7" s="161" t="s">
        <v>559</v>
      </c>
    </row>
    <row r="8" spans="1:6" ht="12.75">
      <c r="A8" s="2"/>
      <c r="B8" s="218"/>
      <c r="C8" s="55"/>
      <c r="D8" s="55"/>
      <c r="E8" s="219"/>
      <c r="F8" s="219"/>
    </row>
    <row r="9" spans="1:6" ht="12.75" customHeight="1">
      <c r="A9" s="2" t="s">
        <v>33</v>
      </c>
      <c r="B9" s="378" t="s">
        <v>390</v>
      </c>
      <c r="C9" s="378"/>
      <c r="D9" s="378"/>
      <c r="E9" s="378"/>
      <c r="F9" s="378"/>
    </row>
    <row r="10" spans="1:4" ht="12.75">
      <c r="A10" s="2" t="s">
        <v>33</v>
      </c>
      <c r="B10" s="474" t="s">
        <v>391</v>
      </c>
      <c r="C10" s="474"/>
      <c r="D10" s="96" t="s">
        <v>559</v>
      </c>
    </row>
    <row r="11" spans="1:4" ht="12.75">
      <c r="A11" s="2" t="s">
        <v>33</v>
      </c>
      <c r="B11" s="370" t="s">
        <v>392</v>
      </c>
      <c r="C11" s="370"/>
      <c r="D11" s="96"/>
    </row>
    <row r="12" spans="1:4" ht="12.75">
      <c r="A12" s="2" t="s">
        <v>33</v>
      </c>
      <c r="B12" s="370" t="s">
        <v>393</v>
      </c>
      <c r="C12" s="370"/>
      <c r="D12" s="96"/>
    </row>
    <row r="14" spans="1:6" ht="57">
      <c r="A14" s="2" t="s">
        <v>31</v>
      </c>
      <c r="B14" s="471"/>
      <c r="C14" s="472"/>
      <c r="D14" s="473"/>
      <c r="E14" s="41" t="s">
        <v>799</v>
      </c>
      <c r="F14" s="41" t="s">
        <v>800</v>
      </c>
    </row>
    <row r="15" spans="1:6" ht="13.5">
      <c r="A15" s="2" t="s">
        <v>31</v>
      </c>
      <c r="B15" s="468" t="s">
        <v>85</v>
      </c>
      <c r="C15" s="469"/>
      <c r="D15" s="469"/>
      <c r="E15" s="469"/>
      <c r="F15" s="470"/>
    </row>
    <row r="16" spans="1:6" ht="12.75" customHeight="1">
      <c r="A16" s="2" t="s">
        <v>31</v>
      </c>
      <c r="B16" s="365" t="s">
        <v>86</v>
      </c>
      <c r="C16" s="341"/>
      <c r="D16" s="342"/>
      <c r="E16" s="306">
        <v>14401710</v>
      </c>
      <c r="F16" s="307">
        <v>217437.5</v>
      </c>
    </row>
    <row r="17" spans="1:6" ht="26.25" customHeight="1">
      <c r="A17" s="2" t="s">
        <v>31</v>
      </c>
      <c r="B17" s="365" t="s">
        <v>770</v>
      </c>
      <c r="C17" s="341"/>
      <c r="D17" s="342"/>
      <c r="E17" s="308">
        <v>24333845</v>
      </c>
      <c r="F17" s="308">
        <v>1817607</v>
      </c>
    </row>
    <row r="18" spans="1:6" ht="40.5" customHeight="1">
      <c r="A18" s="2" t="s">
        <v>31</v>
      </c>
      <c r="B18" s="365" t="s">
        <v>47</v>
      </c>
      <c r="C18" s="341"/>
      <c r="D18" s="342"/>
      <c r="E18" s="306">
        <v>13852130</v>
      </c>
      <c r="F18" s="308">
        <v>3904980</v>
      </c>
    </row>
    <row r="19" spans="1:6" ht="27.75" customHeight="1">
      <c r="A19" s="2" t="s">
        <v>31</v>
      </c>
      <c r="B19" s="365" t="s">
        <v>46</v>
      </c>
      <c r="C19" s="341"/>
      <c r="D19" s="342"/>
      <c r="E19" s="307">
        <v>4621364</v>
      </c>
      <c r="F19" s="307">
        <v>3593174</v>
      </c>
    </row>
    <row r="20" spans="1:6" ht="12.75" customHeight="1">
      <c r="A20" s="2" t="s">
        <v>31</v>
      </c>
      <c r="B20" s="465" t="s">
        <v>533</v>
      </c>
      <c r="C20" s="466"/>
      <c r="D20" s="467"/>
      <c r="E20" s="152">
        <v>57209049</v>
      </c>
      <c r="F20" s="152">
        <v>9533198.5</v>
      </c>
    </row>
    <row r="21" spans="1:6" ht="13.5">
      <c r="A21" s="2" t="s">
        <v>31</v>
      </c>
      <c r="B21" s="468" t="s">
        <v>534</v>
      </c>
      <c r="C21" s="469"/>
      <c r="D21" s="469"/>
      <c r="E21" s="469"/>
      <c r="F21" s="470"/>
    </row>
    <row r="22" spans="1:6" ht="12.75" customHeight="1">
      <c r="A22" s="2" t="s">
        <v>31</v>
      </c>
      <c r="B22" s="365" t="s">
        <v>535</v>
      </c>
      <c r="C22" s="341"/>
      <c r="D22" s="342"/>
      <c r="E22" s="309">
        <v>48927110</v>
      </c>
      <c r="F22" s="153">
        <v>0</v>
      </c>
    </row>
    <row r="23" spans="1:6" ht="12.75" customHeight="1">
      <c r="A23" s="2" t="s">
        <v>31</v>
      </c>
      <c r="B23" s="365" t="s">
        <v>225</v>
      </c>
      <c r="C23" s="341"/>
      <c r="D23" s="342"/>
      <c r="E23" s="310">
        <v>836242</v>
      </c>
      <c r="F23" s="129"/>
    </row>
    <row r="24" spans="1:6" ht="25.5" customHeight="1">
      <c r="A24" s="2" t="s">
        <v>31</v>
      </c>
      <c r="B24" s="365" t="s">
        <v>771</v>
      </c>
      <c r="C24" s="341"/>
      <c r="D24" s="342"/>
      <c r="E24" s="153">
        <v>0</v>
      </c>
      <c r="F24" s="154">
        <v>16668397</v>
      </c>
    </row>
    <row r="25" spans="1:6" ht="12.75" customHeight="1">
      <c r="A25" s="2" t="s">
        <v>31</v>
      </c>
      <c r="B25" s="465" t="s">
        <v>536</v>
      </c>
      <c r="C25" s="466"/>
      <c r="D25" s="467"/>
      <c r="E25" s="152">
        <v>49763352</v>
      </c>
      <c r="F25" s="152">
        <v>16668397</v>
      </c>
    </row>
    <row r="26" spans="1:6" ht="13.5">
      <c r="A26" s="2" t="s">
        <v>31</v>
      </c>
      <c r="B26" s="468" t="s">
        <v>729</v>
      </c>
      <c r="C26" s="469"/>
      <c r="D26" s="469"/>
      <c r="E26" s="469"/>
      <c r="F26" s="470"/>
    </row>
    <row r="27" spans="1:6" ht="12.75" customHeight="1">
      <c r="A27" s="2" t="s">
        <v>31</v>
      </c>
      <c r="B27" s="340" t="s">
        <v>537</v>
      </c>
      <c r="C27" s="358"/>
      <c r="D27" s="359"/>
      <c r="E27" s="309">
        <v>14807169</v>
      </c>
      <c r="F27" s="309">
        <v>12651793</v>
      </c>
    </row>
    <row r="28" spans="1:6" ht="38.25" customHeight="1">
      <c r="A28" s="2" t="s">
        <v>31</v>
      </c>
      <c r="B28" s="340" t="s">
        <v>772</v>
      </c>
      <c r="C28" s="358"/>
      <c r="D28" s="359"/>
      <c r="E28" s="309">
        <v>5806807</v>
      </c>
      <c r="F28" s="309">
        <v>6416536</v>
      </c>
    </row>
    <row r="29" spans="1:6" ht="12.75" customHeight="1">
      <c r="A29" s="2" t="s">
        <v>31</v>
      </c>
      <c r="B29" s="340" t="s">
        <v>538</v>
      </c>
      <c r="C29" s="358"/>
      <c r="D29" s="359"/>
      <c r="E29" s="310">
        <v>1357713</v>
      </c>
      <c r="F29" s="310">
        <v>3963111</v>
      </c>
    </row>
    <row r="31" spans="1:6" ht="63.75" customHeight="1">
      <c r="A31" s="2" t="s">
        <v>32</v>
      </c>
      <c r="B31" s="442" t="s">
        <v>76</v>
      </c>
      <c r="C31" s="378"/>
      <c r="D31" s="378"/>
      <c r="E31" s="378"/>
      <c r="F31" s="378"/>
    </row>
    <row r="32" spans="1:6" ht="36">
      <c r="A32" s="2" t="s">
        <v>32</v>
      </c>
      <c r="B32" s="163"/>
      <c r="C32" s="164"/>
      <c r="D32" s="35" t="s">
        <v>539</v>
      </c>
      <c r="E32" s="35" t="s">
        <v>540</v>
      </c>
      <c r="F32" s="35" t="s">
        <v>541</v>
      </c>
    </row>
    <row r="33" spans="1:6" ht="22.5">
      <c r="A33" s="2" t="s">
        <v>32</v>
      </c>
      <c r="B33" s="155" t="s">
        <v>542</v>
      </c>
      <c r="C33" s="156" t="s">
        <v>918</v>
      </c>
      <c r="D33" s="311">
        <v>6773</v>
      </c>
      <c r="E33" s="311">
        <v>28023</v>
      </c>
      <c r="F33" s="311">
        <v>724</v>
      </c>
    </row>
    <row r="34" spans="1:6" ht="24.75" customHeight="1">
      <c r="A34" s="2" t="s">
        <v>32</v>
      </c>
      <c r="B34" s="155" t="s">
        <v>324</v>
      </c>
      <c r="C34" s="156" t="s">
        <v>773</v>
      </c>
      <c r="D34" s="312">
        <v>4854</v>
      </c>
      <c r="E34" s="312">
        <v>16332</v>
      </c>
      <c r="F34" s="312">
        <v>275</v>
      </c>
    </row>
    <row r="35" spans="1:6" ht="23.25">
      <c r="A35" s="2" t="s">
        <v>32</v>
      </c>
      <c r="B35" s="155" t="s">
        <v>325</v>
      </c>
      <c r="C35" s="156" t="s">
        <v>326</v>
      </c>
      <c r="D35" s="312">
        <v>3105</v>
      </c>
      <c r="E35" s="312">
        <v>11779</v>
      </c>
      <c r="F35" s="312">
        <v>228</v>
      </c>
    </row>
    <row r="36" spans="1:6" ht="23.25">
      <c r="A36" s="2" t="s">
        <v>32</v>
      </c>
      <c r="B36" s="155" t="s">
        <v>327</v>
      </c>
      <c r="C36" s="156" t="s">
        <v>774</v>
      </c>
      <c r="D36" s="312">
        <v>2951</v>
      </c>
      <c r="E36" s="312">
        <v>11286</v>
      </c>
      <c r="F36" s="312">
        <v>111</v>
      </c>
    </row>
    <row r="37" spans="1:6" ht="23.25">
      <c r="A37" s="2" t="s">
        <v>32</v>
      </c>
      <c r="B37" s="155" t="s">
        <v>328</v>
      </c>
      <c r="C37" s="156" t="s">
        <v>775</v>
      </c>
      <c r="D37" s="312">
        <v>1804</v>
      </c>
      <c r="E37" s="312">
        <v>7433</v>
      </c>
      <c r="F37" s="312">
        <v>70</v>
      </c>
    </row>
    <row r="38" spans="1:6" ht="23.25">
      <c r="A38" s="2" t="s">
        <v>32</v>
      </c>
      <c r="B38" s="155" t="s">
        <v>329</v>
      </c>
      <c r="C38" s="156" t="s">
        <v>776</v>
      </c>
      <c r="D38" s="312">
        <v>2156</v>
      </c>
      <c r="E38" s="312">
        <v>9650</v>
      </c>
      <c r="F38" s="312">
        <v>92</v>
      </c>
    </row>
    <row r="39" spans="1:6" ht="23.25">
      <c r="A39" s="2" t="s">
        <v>32</v>
      </c>
      <c r="B39" s="155" t="s">
        <v>330</v>
      </c>
      <c r="C39" s="156" t="s">
        <v>544</v>
      </c>
      <c r="D39" s="312">
        <v>1944</v>
      </c>
      <c r="E39" s="312">
        <v>5324</v>
      </c>
      <c r="F39" s="312">
        <v>44</v>
      </c>
    </row>
    <row r="40" spans="1:6" ht="34.5">
      <c r="A40" s="2" t="s">
        <v>32</v>
      </c>
      <c r="B40" s="155" t="s">
        <v>331</v>
      </c>
      <c r="C40" s="156" t="s">
        <v>343</v>
      </c>
      <c r="D40" s="312">
        <v>1592</v>
      </c>
      <c r="E40" s="312">
        <v>5654</v>
      </c>
      <c r="F40" s="312">
        <v>15</v>
      </c>
    </row>
    <row r="41" spans="1:6" ht="57">
      <c r="A41" s="2" t="s">
        <v>32</v>
      </c>
      <c r="B41" s="155" t="s">
        <v>332</v>
      </c>
      <c r="C41" s="156" t="s">
        <v>77</v>
      </c>
      <c r="D41" s="157">
        <v>0.89</v>
      </c>
      <c r="E41" s="157">
        <v>0.89</v>
      </c>
      <c r="F41" s="313">
        <v>0.65</v>
      </c>
    </row>
    <row r="42" spans="1:6" ht="45.75">
      <c r="A42" s="2" t="s">
        <v>32</v>
      </c>
      <c r="B42" s="155" t="s">
        <v>333</v>
      </c>
      <c r="C42" s="156" t="s">
        <v>549</v>
      </c>
      <c r="D42" s="299">
        <v>8423</v>
      </c>
      <c r="E42" s="299">
        <v>8796</v>
      </c>
      <c r="F42" s="299">
        <v>5623</v>
      </c>
    </row>
    <row r="43" spans="1:6" ht="23.25">
      <c r="A43" s="2" t="s">
        <v>32</v>
      </c>
      <c r="B43" s="158" t="s">
        <v>334</v>
      </c>
      <c r="C43" s="159" t="s">
        <v>545</v>
      </c>
      <c r="D43" s="299">
        <v>6577</v>
      </c>
      <c r="E43" s="299">
        <v>6220</v>
      </c>
      <c r="F43" s="299">
        <v>2864</v>
      </c>
    </row>
    <row r="44" spans="1:6" ht="36.75" customHeight="1">
      <c r="A44" s="2" t="s">
        <v>32</v>
      </c>
      <c r="B44" s="155" t="s">
        <v>335</v>
      </c>
      <c r="C44" s="156" t="s">
        <v>550</v>
      </c>
      <c r="D44" s="299">
        <v>3138</v>
      </c>
      <c r="E44" s="299">
        <v>3913</v>
      </c>
      <c r="F44" s="299">
        <v>3438</v>
      </c>
    </row>
    <row r="45" spans="1:6" ht="34.5">
      <c r="A45" s="2" t="s">
        <v>32</v>
      </c>
      <c r="B45" s="155" t="s">
        <v>336</v>
      </c>
      <c r="C45" s="156" t="s">
        <v>546</v>
      </c>
      <c r="D45" s="299">
        <v>3132</v>
      </c>
      <c r="E45" s="299">
        <v>3897</v>
      </c>
      <c r="F45" s="299">
        <v>3414</v>
      </c>
    </row>
    <row r="47" spans="1:6" ht="64.5" customHeight="1">
      <c r="A47" s="2" t="s">
        <v>342</v>
      </c>
      <c r="B47" s="445" t="s">
        <v>78</v>
      </c>
      <c r="C47" s="427"/>
      <c r="D47" s="427"/>
      <c r="E47" s="427"/>
      <c r="F47" s="427"/>
    </row>
    <row r="48" spans="1:6" ht="36">
      <c r="A48" s="2" t="s">
        <v>342</v>
      </c>
      <c r="B48" s="163"/>
      <c r="C48" s="164"/>
      <c r="D48" s="35" t="s">
        <v>539</v>
      </c>
      <c r="E48" s="35" t="s">
        <v>337</v>
      </c>
      <c r="F48" s="35" t="s">
        <v>338</v>
      </c>
    </row>
    <row r="49" spans="1:6" ht="49.5" customHeight="1">
      <c r="A49" s="2" t="s">
        <v>342</v>
      </c>
      <c r="B49" s="155" t="s">
        <v>339</v>
      </c>
      <c r="C49" s="156" t="s">
        <v>547</v>
      </c>
      <c r="D49" s="314">
        <v>1753</v>
      </c>
      <c r="E49" s="314">
        <v>4893</v>
      </c>
      <c r="F49" s="314">
        <v>95</v>
      </c>
    </row>
    <row r="50" spans="1:6" ht="23.25">
      <c r="A50" s="2" t="s">
        <v>342</v>
      </c>
      <c r="B50" s="155" t="s">
        <v>340</v>
      </c>
      <c r="C50" s="156" t="s">
        <v>548</v>
      </c>
      <c r="D50" s="300">
        <v>2653</v>
      </c>
      <c r="E50" s="300">
        <v>3009</v>
      </c>
      <c r="F50" s="300">
        <v>1850</v>
      </c>
    </row>
    <row r="51" spans="1:6" ht="34.5">
      <c r="A51" s="2" t="s">
        <v>342</v>
      </c>
      <c r="B51" s="155" t="s">
        <v>341</v>
      </c>
      <c r="C51" s="156" t="s">
        <v>840</v>
      </c>
      <c r="D51" s="315">
        <v>70</v>
      </c>
      <c r="E51" s="312">
        <v>308</v>
      </c>
      <c r="F51" s="312">
        <v>5</v>
      </c>
    </row>
    <row r="52" spans="1:6" ht="34.5">
      <c r="A52" s="2" t="s">
        <v>342</v>
      </c>
      <c r="B52" s="155" t="s">
        <v>389</v>
      </c>
      <c r="C52" s="156" t="s">
        <v>841</v>
      </c>
      <c r="D52" s="300">
        <v>15243</v>
      </c>
      <c r="E52" s="300">
        <v>11662</v>
      </c>
      <c r="F52" s="300">
        <v>5241</v>
      </c>
    </row>
    <row r="53" ht="12.75">
      <c r="A53"/>
    </row>
    <row r="54" spans="1:6" ht="12.75">
      <c r="A54" s="2" t="s">
        <v>33</v>
      </c>
      <c r="B54" s="232" t="s">
        <v>344</v>
      </c>
      <c r="C54" s="233"/>
      <c r="D54" s="234"/>
      <c r="E54" s="234"/>
      <c r="F54" s="234"/>
    </row>
    <row r="56" spans="1:6" ht="51.75" customHeight="1">
      <c r="A56" s="2" t="s">
        <v>34</v>
      </c>
      <c r="B56" s="325" t="s">
        <v>74</v>
      </c>
      <c r="C56" s="325"/>
      <c r="D56" s="325"/>
      <c r="E56" s="325"/>
      <c r="F56" s="301">
        <v>0.56</v>
      </c>
    </row>
    <row r="57" ht="12.75">
      <c r="F57" s="316"/>
    </row>
    <row r="58" spans="1:6" ht="30" customHeight="1">
      <c r="A58" s="2" t="s">
        <v>35</v>
      </c>
      <c r="B58" s="325" t="s">
        <v>842</v>
      </c>
      <c r="C58" s="325"/>
      <c r="D58" s="325"/>
      <c r="E58" s="325"/>
      <c r="F58" s="302">
        <v>15100</v>
      </c>
    </row>
    <row r="60" spans="2:6" ht="27.75" customHeight="1">
      <c r="B60" s="460" t="s">
        <v>461</v>
      </c>
      <c r="C60" s="330"/>
      <c r="D60" s="330"/>
      <c r="E60" s="330"/>
      <c r="F60" s="330"/>
    </row>
    <row r="61" spans="2:6" ht="15">
      <c r="B61" s="165"/>
      <c r="C61" s="7"/>
      <c r="D61" s="7"/>
      <c r="E61" s="7"/>
      <c r="F61" s="7"/>
    </row>
    <row r="62" spans="1:6" ht="26.25" customHeight="1">
      <c r="A62" s="2" t="s">
        <v>36</v>
      </c>
      <c r="B62" s="378" t="s">
        <v>345</v>
      </c>
      <c r="C62" s="378"/>
      <c r="D62" s="378"/>
      <c r="E62" s="378"/>
      <c r="F62" s="378"/>
    </row>
    <row r="63" spans="1:5" ht="12.75">
      <c r="A63" s="2" t="s">
        <v>36</v>
      </c>
      <c r="B63" s="370" t="s">
        <v>843</v>
      </c>
      <c r="C63" s="370"/>
      <c r="D63" s="370"/>
      <c r="E63" s="96"/>
    </row>
    <row r="64" spans="1:5" ht="12.75">
      <c r="A64" s="2" t="s">
        <v>36</v>
      </c>
      <c r="B64" s="370" t="s">
        <v>844</v>
      </c>
      <c r="C64" s="370"/>
      <c r="D64" s="370"/>
      <c r="E64" s="96" t="s">
        <v>559</v>
      </c>
    </row>
    <row r="65" spans="1:5" ht="12.75">
      <c r="A65" s="2" t="s">
        <v>36</v>
      </c>
      <c r="B65" s="370" t="s">
        <v>845</v>
      </c>
      <c r="C65" s="370"/>
      <c r="D65" s="370"/>
      <c r="E65" s="96"/>
    </row>
    <row r="67" spans="1:7" ht="40.5" customHeight="1">
      <c r="A67" s="2" t="s">
        <v>36</v>
      </c>
      <c r="B67" s="336" t="s">
        <v>846</v>
      </c>
      <c r="C67" s="336"/>
      <c r="D67" s="336"/>
      <c r="E67" s="336"/>
      <c r="F67" s="134">
        <v>0</v>
      </c>
      <c r="G67" s="492" t="s">
        <v>1078</v>
      </c>
    </row>
    <row r="68" spans="2:6" ht="12.75">
      <c r="B68" s="7"/>
      <c r="C68" s="59"/>
      <c r="D68" s="7"/>
      <c r="E68" s="7"/>
      <c r="F68" s="34"/>
    </row>
    <row r="69" spans="1:7" ht="25.5" customHeight="1">
      <c r="A69" s="2" t="s">
        <v>36</v>
      </c>
      <c r="B69" s="336" t="s">
        <v>847</v>
      </c>
      <c r="C69" s="336"/>
      <c r="D69" s="336"/>
      <c r="E69" s="336"/>
      <c r="F69" s="149">
        <v>0</v>
      </c>
      <c r="G69" s="492" t="s">
        <v>1078</v>
      </c>
    </row>
    <row r="70" ht="12.75">
      <c r="F70" s="317"/>
    </row>
    <row r="71" spans="1:7" ht="26.25" customHeight="1">
      <c r="A71" s="2" t="s">
        <v>36</v>
      </c>
      <c r="B71" s="336" t="s">
        <v>346</v>
      </c>
      <c r="C71" s="336"/>
      <c r="D71" s="336"/>
      <c r="E71" s="336"/>
      <c r="F71" s="149">
        <v>0</v>
      </c>
      <c r="G71" s="492" t="s">
        <v>1078</v>
      </c>
    </row>
    <row r="73" ht="15">
      <c r="B73" s="40" t="s">
        <v>394</v>
      </c>
    </row>
    <row r="74" ht="12.75" customHeight="1">
      <c r="B74" s="40"/>
    </row>
    <row r="75" spans="1:6" ht="12.75" customHeight="1">
      <c r="A75" s="2" t="s">
        <v>37</v>
      </c>
      <c r="B75" s="378" t="s">
        <v>347</v>
      </c>
      <c r="C75" s="378"/>
      <c r="D75" s="378"/>
      <c r="E75" s="378"/>
      <c r="F75" s="378"/>
    </row>
    <row r="76" spans="1:5" ht="12.75">
      <c r="A76" s="2" t="s">
        <v>37</v>
      </c>
      <c r="B76" s="459" t="s">
        <v>395</v>
      </c>
      <c r="C76" s="363"/>
      <c r="D76" s="364"/>
      <c r="E76" s="31" t="s">
        <v>559</v>
      </c>
    </row>
    <row r="77" spans="1:5" ht="12.75">
      <c r="A77" s="2" t="s">
        <v>37</v>
      </c>
      <c r="B77" s="459" t="s">
        <v>396</v>
      </c>
      <c r="C77" s="363"/>
      <c r="D77" s="364"/>
      <c r="E77" s="9"/>
    </row>
    <row r="78" spans="1:5" ht="12.75">
      <c r="A78" s="2" t="s">
        <v>37</v>
      </c>
      <c r="B78" s="459" t="s">
        <v>397</v>
      </c>
      <c r="C78" s="363"/>
      <c r="D78" s="364"/>
      <c r="E78" s="9"/>
    </row>
    <row r="79" spans="1:5" ht="12.75">
      <c r="A79" s="2" t="s">
        <v>37</v>
      </c>
      <c r="B79" s="459" t="s">
        <v>398</v>
      </c>
      <c r="C79" s="363"/>
      <c r="D79" s="364"/>
      <c r="E79" s="9"/>
    </row>
    <row r="80" spans="1:5" ht="12.75">
      <c r="A80" s="2" t="s">
        <v>37</v>
      </c>
      <c r="B80" s="459" t="s">
        <v>399</v>
      </c>
      <c r="C80" s="363"/>
      <c r="D80" s="364"/>
      <c r="E80" s="9"/>
    </row>
    <row r="81" spans="1:5" ht="12.75">
      <c r="A81" s="2" t="s">
        <v>37</v>
      </c>
      <c r="B81" s="459" t="s">
        <v>400</v>
      </c>
      <c r="C81" s="363"/>
      <c r="D81" s="364"/>
      <c r="E81" s="9"/>
    </row>
    <row r="82" spans="1:5" ht="12.75" customHeight="1">
      <c r="A82" s="2" t="s">
        <v>37</v>
      </c>
      <c r="B82" s="453" t="s">
        <v>190</v>
      </c>
      <c r="C82" s="361"/>
      <c r="D82" s="454"/>
      <c r="E82" s="9"/>
    </row>
    <row r="83" spans="1:5" ht="12.75">
      <c r="A83" s="2"/>
      <c r="B83" s="373"/>
      <c r="C83" s="331"/>
      <c r="D83" s="331"/>
      <c r="E83" s="74"/>
    </row>
    <row r="85" spans="1:6" ht="12.75" customHeight="1">
      <c r="A85" s="2" t="s">
        <v>38</v>
      </c>
      <c r="B85" s="378" t="s">
        <v>462</v>
      </c>
      <c r="C85" s="378"/>
      <c r="D85" s="378"/>
      <c r="E85" s="378"/>
      <c r="F85" s="378"/>
    </row>
    <row r="86" spans="1:5" ht="12.75">
      <c r="A86" s="2" t="s">
        <v>38</v>
      </c>
      <c r="B86" s="459" t="s">
        <v>463</v>
      </c>
      <c r="C86" s="363"/>
      <c r="D86" s="364"/>
      <c r="E86" s="9"/>
    </row>
    <row r="87" spans="1:5" ht="12.75">
      <c r="A87" s="2" t="s">
        <v>38</v>
      </c>
      <c r="B87" s="459" t="s">
        <v>397</v>
      </c>
      <c r="C87" s="363"/>
      <c r="D87" s="364"/>
      <c r="E87" s="9"/>
    </row>
    <row r="88" spans="1:5" ht="12.75">
      <c r="A88" s="2" t="s">
        <v>38</v>
      </c>
      <c r="B88" s="459" t="s">
        <v>464</v>
      </c>
      <c r="C88" s="363"/>
      <c r="D88" s="364"/>
      <c r="E88" s="9"/>
    </row>
    <row r="89" spans="1:5" ht="12.75">
      <c r="A89" s="2" t="s">
        <v>38</v>
      </c>
      <c r="B89" s="459" t="s">
        <v>465</v>
      </c>
      <c r="C89" s="363"/>
      <c r="D89" s="364"/>
      <c r="E89" s="9"/>
    </row>
    <row r="90" spans="1:5" ht="12.75" customHeight="1">
      <c r="A90" s="2" t="s">
        <v>38</v>
      </c>
      <c r="B90" s="453" t="s">
        <v>190</v>
      </c>
      <c r="C90" s="361"/>
      <c r="D90" s="454"/>
      <c r="E90" s="9"/>
    </row>
    <row r="91" spans="1:5" ht="12.75">
      <c r="A91" s="2"/>
      <c r="B91" s="373"/>
      <c r="C91" s="331"/>
      <c r="D91" s="331"/>
      <c r="E91" s="74"/>
    </row>
    <row r="93" spans="1:6" ht="12.75">
      <c r="A93" s="2" t="s">
        <v>39</v>
      </c>
      <c r="B93" s="436" t="s">
        <v>401</v>
      </c>
      <c r="C93" s="436"/>
      <c r="D93" s="436"/>
      <c r="E93" s="436"/>
      <c r="F93" s="436"/>
    </row>
    <row r="94" spans="1:6" ht="12.75">
      <c r="A94" s="2" t="s">
        <v>39</v>
      </c>
      <c r="B94" s="370" t="s">
        <v>402</v>
      </c>
      <c r="C94" s="370"/>
      <c r="D94" s="370"/>
      <c r="E94" s="269">
        <v>38061</v>
      </c>
      <c r="F94" s="166"/>
    </row>
    <row r="95" spans="1:6" ht="12.75">
      <c r="A95" s="2" t="s">
        <v>39</v>
      </c>
      <c r="B95" s="370" t="s">
        <v>403</v>
      </c>
      <c r="C95" s="370"/>
      <c r="D95" s="370"/>
      <c r="E95" s="132"/>
      <c r="F95" s="53"/>
    </row>
    <row r="96" spans="1:6" ht="27" customHeight="1">
      <c r="A96" s="2" t="s">
        <v>39</v>
      </c>
      <c r="B96" s="336" t="s">
        <v>404</v>
      </c>
      <c r="C96" s="336"/>
      <c r="D96" s="336"/>
      <c r="E96" s="96" t="s">
        <v>559</v>
      </c>
      <c r="F96" s="53"/>
    </row>
    <row r="98" spans="1:6" ht="12.75" customHeight="1">
      <c r="A98" s="2" t="s">
        <v>40</v>
      </c>
      <c r="B98" s="378" t="s">
        <v>467</v>
      </c>
      <c r="C98" s="378"/>
      <c r="D98" s="378"/>
      <c r="E98" s="378"/>
      <c r="F98" s="378"/>
    </row>
    <row r="99" spans="1:6" ht="12.75">
      <c r="A99" s="2" t="s">
        <v>40</v>
      </c>
      <c r="B99" s="49" t="s">
        <v>542</v>
      </c>
      <c r="C99" s="370" t="s">
        <v>466</v>
      </c>
      <c r="D99" s="370"/>
      <c r="E99" s="269">
        <v>38426</v>
      </c>
      <c r="F99" s="167"/>
    </row>
    <row r="100" spans="1:6" ht="12.75">
      <c r="A100" s="2" t="s">
        <v>40</v>
      </c>
      <c r="B100" s="417"/>
      <c r="C100" s="417"/>
      <c r="D100" s="168" t="s">
        <v>757</v>
      </c>
      <c r="E100" s="38" t="s">
        <v>758</v>
      </c>
      <c r="F100" s="167"/>
    </row>
    <row r="101" spans="1:6" ht="12.75">
      <c r="A101" s="2" t="s">
        <v>40</v>
      </c>
      <c r="B101" s="169" t="s">
        <v>324</v>
      </c>
      <c r="C101" s="83" t="s">
        <v>468</v>
      </c>
      <c r="D101" s="96"/>
      <c r="E101" s="96"/>
      <c r="F101" s="167"/>
    </row>
    <row r="102" spans="1:4" ht="12.75">
      <c r="A102" s="2" t="s">
        <v>40</v>
      </c>
      <c r="B102" s="170"/>
      <c r="C102" s="83" t="s">
        <v>469</v>
      </c>
      <c r="D102" s="171"/>
    </row>
    <row r="104" spans="1:3" ht="12.75">
      <c r="A104" s="2" t="s">
        <v>41</v>
      </c>
      <c r="B104" s="436" t="s">
        <v>470</v>
      </c>
      <c r="C104" s="436"/>
    </row>
    <row r="105" spans="1:4" ht="12.75">
      <c r="A105" s="2" t="s">
        <v>41</v>
      </c>
      <c r="B105" s="370" t="s">
        <v>471</v>
      </c>
      <c r="C105" s="370"/>
      <c r="D105" s="132" t="s">
        <v>585</v>
      </c>
    </row>
    <row r="106" spans="1:4" ht="12.75">
      <c r="A106" s="2" t="s">
        <v>41</v>
      </c>
      <c r="B106" s="370" t="s">
        <v>472</v>
      </c>
      <c r="C106" s="370"/>
      <c r="D106" s="172" t="s">
        <v>585</v>
      </c>
    </row>
    <row r="108" ht="15">
      <c r="B108" s="40" t="s">
        <v>1007</v>
      </c>
    </row>
    <row r="109" spans="1:5" ht="12.75" customHeight="1">
      <c r="A109" s="197"/>
      <c r="B109" s="230" t="s">
        <v>348</v>
      </c>
      <c r="C109" s="208"/>
      <c r="D109" s="208"/>
      <c r="E109" s="208"/>
    </row>
    <row r="110" spans="1:3" ht="12.75">
      <c r="A110" s="2" t="s">
        <v>42</v>
      </c>
      <c r="B110" s="436" t="s">
        <v>1008</v>
      </c>
      <c r="C110" s="436"/>
    </row>
    <row r="111" spans="1:4" ht="12.75">
      <c r="A111" s="2" t="s">
        <v>42</v>
      </c>
      <c r="B111" s="374" t="s">
        <v>1009</v>
      </c>
      <c r="C111" s="374"/>
      <c r="D111" s="374"/>
    </row>
    <row r="112" spans="1:5" ht="12.75">
      <c r="A112" s="2" t="s">
        <v>42</v>
      </c>
      <c r="B112" s="370" t="s">
        <v>1010</v>
      </c>
      <c r="C112" s="370"/>
      <c r="D112" s="401"/>
      <c r="E112" s="96" t="s">
        <v>559</v>
      </c>
    </row>
    <row r="113" spans="1:5" ht="12.75">
      <c r="A113" s="2" t="s">
        <v>42</v>
      </c>
      <c r="B113" s="370" t="s">
        <v>1011</v>
      </c>
      <c r="C113" s="370"/>
      <c r="D113" s="370"/>
      <c r="E113" s="96" t="s">
        <v>559</v>
      </c>
    </row>
    <row r="114" spans="1:5" ht="12.75">
      <c r="A114" s="2" t="s">
        <v>42</v>
      </c>
      <c r="B114" s="370" t="s">
        <v>1012</v>
      </c>
      <c r="C114" s="370"/>
      <c r="D114" s="370"/>
      <c r="E114" s="96" t="s">
        <v>559</v>
      </c>
    </row>
    <row r="116" spans="1:4" ht="12.75">
      <c r="A116" s="2" t="s">
        <v>42</v>
      </c>
      <c r="B116" s="374" t="s">
        <v>1013</v>
      </c>
      <c r="C116" s="374"/>
      <c r="D116" s="374"/>
    </row>
    <row r="117" spans="1:5" ht="12.75">
      <c r="A117" s="2" t="s">
        <v>42</v>
      </c>
      <c r="B117" s="370" t="s">
        <v>1014</v>
      </c>
      <c r="C117" s="370"/>
      <c r="D117" s="370"/>
      <c r="E117" s="96"/>
    </row>
    <row r="118" spans="1:5" ht="12.75">
      <c r="A118" s="2" t="s">
        <v>42</v>
      </c>
      <c r="B118" s="370" t="s">
        <v>1015</v>
      </c>
      <c r="C118" s="370"/>
      <c r="D118" s="370"/>
      <c r="E118" s="96"/>
    </row>
    <row r="119" spans="1:5" ht="12.75">
      <c r="A119" s="2" t="s">
        <v>42</v>
      </c>
      <c r="B119" s="370" t="s">
        <v>1016</v>
      </c>
      <c r="C119" s="370"/>
      <c r="D119" s="370"/>
      <c r="E119" s="96"/>
    </row>
    <row r="120" spans="1:6" s="37" customFormat="1" ht="12.75">
      <c r="A120" s="173"/>
      <c r="B120" s="174"/>
      <c r="C120" s="174"/>
      <c r="D120" s="174"/>
      <c r="E120" s="175"/>
      <c r="F120" s="157"/>
    </row>
    <row r="121" spans="1:5" ht="12.75">
      <c r="A121" s="2" t="s">
        <v>42</v>
      </c>
      <c r="B121" s="370" t="s">
        <v>1017</v>
      </c>
      <c r="C121" s="370"/>
      <c r="D121" s="370"/>
      <c r="E121" s="96" t="s">
        <v>559</v>
      </c>
    </row>
    <row r="122" spans="1:5" ht="12.75">
      <c r="A122" s="2" t="s">
        <v>42</v>
      </c>
      <c r="B122" s="370" t="s">
        <v>1018</v>
      </c>
      <c r="C122" s="370"/>
      <c r="D122" s="370"/>
      <c r="E122" s="96"/>
    </row>
    <row r="123" spans="1:5" ht="12.75">
      <c r="A123" s="2" t="s">
        <v>42</v>
      </c>
      <c r="B123" s="370" t="s">
        <v>1019</v>
      </c>
      <c r="C123" s="370"/>
      <c r="D123" s="370"/>
      <c r="E123" s="96"/>
    </row>
    <row r="124" spans="1:5" ht="12.75">
      <c r="A124" s="2" t="s">
        <v>42</v>
      </c>
      <c r="B124" s="370" t="s">
        <v>1020</v>
      </c>
      <c r="C124" s="370"/>
      <c r="D124" s="370"/>
      <c r="E124" s="96" t="s">
        <v>559</v>
      </c>
    </row>
    <row r="125" spans="1:5" ht="12.75" customHeight="1">
      <c r="A125" s="2" t="s">
        <v>42</v>
      </c>
      <c r="B125" s="453" t="s">
        <v>190</v>
      </c>
      <c r="C125" s="361"/>
      <c r="D125" s="454"/>
      <c r="E125" s="96" t="s">
        <v>559</v>
      </c>
    </row>
    <row r="126" spans="1:5" ht="12.75">
      <c r="A126" s="2"/>
      <c r="B126" s="373"/>
      <c r="C126" s="331"/>
      <c r="D126" s="331"/>
      <c r="E126" s="74"/>
    </row>
    <row r="128" spans="1:3" ht="12.75">
      <c r="A128" s="2" t="s">
        <v>43</v>
      </c>
      <c r="B128" s="436" t="s">
        <v>1021</v>
      </c>
      <c r="C128" s="436"/>
    </row>
    <row r="129" spans="1:3" ht="12.75">
      <c r="A129" s="2" t="s">
        <v>43</v>
      </c>
      <c r="B129" s="436" t="s">
        <v>473</v>
      </c>
      <c r="C129" s="422"/>
    </row>
    <row r="130" spans="1:5" ht="12.75">
      <c r="A130" s="2" t="s">
        <v>43</v>
      </c>
      <c r="B130" s="370" t="s">
        <v>1022</v>
      </c>
      <c r="C130" s="370"/>
      <c r="D130" s="370"/>
      <c r="E130" s="96" t="s">
        <v>559</v>
      </c>
    </row>
    <row r="131" spans="1:5" ht="12.75">
      <c r="A131" s="2" t="s">
        <v>43</v>
      </c>
      <c r="B131" s="370" t="s">
        <v>1023</v>
      </c>
      <c r="C131" s="370"/>
      <c r="D131" s="370"/>
      <c r="E131" s="96" t="s">
        <v>559</v>
      </c>
    </row>
    <row r="132" spans="1:5" ht="12.75">
      <c r="A132" s="2" t="s">
        <v>43</v>
      </c>
      <c r="B132" s="370" t="s">
        <v>1024</v>
      </c>
      <c r="C132" s="370"/>
      <c r="D132" s="370"/>
      <c r="E132" s="96" t="s">
        <v>559</v>
      </c>
    </row>
    <row r="133" spans="1:5" ht="12.75">
      <c r="A133" s="2" t="s">
        <v>43</v>
      </c>
      <c r="B133" s="370" t="s">
        <v>1025</v>
      </c>
      <c r="C133" s="370"/>
      <c r="D133" s="370"/>
      <c r="E133" s="96" t="s">
        <v>559</v>
      </c>
    </row>
    <row r="134" spans="1:5" ht="12.75">
      <c r="A134" s="2" t="s">
        <v>43</v>
      </c>
      <c r="B134" s="370" t="s">
        <v>848</v>
      </c>
      <c r="C134" s="370"/>
      <c r="D134" s="370"/>
      <c r="E134" s="96" t="s">
        <v>559</v>
      </c>
    </row>
    <row r="135" spans="1:5" ht="12.75">
      <c r="A135" s="2" t="s">
        <v>43</v>
      </c>
      <c r="B135" s="370" t="s">
        <v>1026</v>
      </c>
      <c r="C135" s="370"/>
      <c r="D135" s="370"/>
      <c r="E135" s="96" t="s">
        <v>559</v>
      </c>
    </row>
    <row r="136" spans="1:5" ht="12.75">
      <c r="A136" s="2" t="s">
        <v>43</v>
      </c>
      <c r="B136" s="370" t="s">
        <v>1027</v>
      </c>
      <c r="C136" s="370"/>
      <c r="D136" s="370"/>
      <c r="E136" s="96"/>
    </row>
    <row r="137" spans="1:5" ht="12.75" customHeight="1">
      <c r="A137" s="2" t="s">
        <v>43</v>
      </c>
      <c r="B137" s="453" t="s">
        <v>190</v>
      </c>
      <c r="C137" s="361"/>
      <c r="D137" s="454"/>
      <c r="E137" s="96"/>
    </row>
    <row r="138" spans="1:5" ht="12.75">
      <c r="A138" s="2"/>
      <c r="B138" s="373"/>
      <c r="C138" s="331"/>
      <c r="D138" s="331"/>
      <c r="E138" s="74"/>
    </row>
    <row r="140" spans="1:6" ht="12.75">
      <c r="A140" s="2" t="s">
        <v>44</v>
      </c>
      <c r="B140" s="436" t="s">
        <v>354</v>
      </c>
      <c r="C140" s="422"/>
      <c r="D140" s="422"/>
      <c r="E140" s="422"/>
      <c r="F140" s="422"/>
    </row>
    <row r="141" spans="1:5" ht="12.75">
      <c r="A141" s="2" t="s">
        <v>44</v>
      </c>
      <c r="B141" s="464"/>
      <c r="C141" s="464"/>
      <c r="D141" s="176" t="s">
        <v>1028</v>
      </c>
      <c r="E141" s="176" t="s">
        <v>1029</v>
      </c>
    </row>
    <row r="142" spans="1:5" ht="12.75">
      <c r="A142" s="2" t="s">
        <v>44</v>
      </c>
      <c r="B142" s="461" t="s">
        <v>1030</v>
      </c>
      <c r="C142" s="461"/>
      <c r="D142" s="96" t="s">
        <v>559</v>
      </c>
      <c r="E142" s="96" t="s">
        <v>559</v>
      </c>
    </row>
    <row r="143" spans="1:5" ht="12.75">
      <c r="A143" s="2" t="s">
        <v>44</v>
      </c>
      <c r="B143" s="461" t="s">
        <v>242</v>
      </c>
      <c r="C143" s="461"/>
      <c r="D143" s="96" t="s">
        <v>559</v>
      </c>
      <c r="E143" s="96"/>
    </row>
    <row r="144" spans="1:5" ht="12.75">
      <c r="A144" s="2" t="s">
        <v>44</v>
      </c>
      <c r="B144" s="461" t="s">
        <v>243</v>
      </c>
      <c r="C144" s="461"/>
      <c r="D144" s="96" t="s">
        <v>559</v>
      </c>
      <c r="E144" s="96" t="s">
        <v>559</v>
      </c>
    </row>
    <row r="145" spans="1:5" ht="12.75">
      <c r="A145" s="2" t="s">
        <v>44</v>
      </c>
      <c r="B145" s="461" t="s">
        <v>244</v>
      </c>
      <c r="C145" s="461"/>
      <c r="D145" s="96" t="s">
        <v>559</v>
      </c>
      <c r="E145" s="96" t="s">
        <v>559</v>
      </c>
    </row>
    <row r="146" spans="1:5" ht="12.75">
      <c r="A146" s="2" t="s">
        <v>44</v>
      </c>
      <c r="B146" s="461" t="s">
        <v>245</v>
      </c>
      <c r="C146" s="461"/>
      <c r="D146" s="96"/>
      <c r="E146" s="96"/>
    </row>
    <row r="147" spans="1:5" ht="12.75">
      <c r="A147" s="2" t="s">
        <v>44</v>
      </c>
      <c r="B147" s="461" t="s">
        <v>246</v>
      </c>
      <c r="C147" s="461"/>
      <c r="D147" s="96" t="s">
        <v>559</v>
      </c>
      <c r="E147" s="160"/>
    </row>
    <row r="148" spans="1:5" ht="12.75">
      <c r="A148" s="2" t="s">
        <v>44</v>
      </c>
      <c r="B148" s="461" t="s">
        <v>247</v>
      </c>
      <c r="C148" s="461"/>
      <c r="D148" s="96" t="s">
        <v>559</v>
      </c>
      <c r="E148" s="96" t="s">
        <v>559</v>
      </c>
    </row>
    <row r="149" spans="1:5" ht="12.75">
      <c r="A149" s="2" t="s">
        <v>44</v>
      </c>
      <c r="B149" s="461" t="s">
        <v>619</v>
      </c>
      <c r="C149" s="461"/>
      <c r="D149" s="96" t="s">
        <v>586</v>
      </c>
      <c r="E149" s="96"/>
    </row>
    <row r="150" spans="1:5" ht="12.75">
      <c r="A150" s="2" t="s">
        <v>44</v>
      </c>
      <c r="B150" s="461" t="s">
        <v>248</v>
      </c>
      <c r="C150" s="461"/>
      <c r="D150" s="96" t="s">
        <v>559</v>
      </c>
      <c r="E150" s="96" t="s">
        <v>559</v>
      </c>
    </row>
    <row r="151" spans="1:5" ht="12.75">
      <c r="A151" s="2" t="s">
        <v>44</v>
      </c>
      <c r="B151" s="461" t="s">
        <v>249</v>
      </c>
      <c r="C151" s="461"/>
      <c r="D151" s="96" t="s">
        <v>586</v>
      </c>
      <c r="E151" s="96"/>
    </row>
    <row r="152" spans="1:5" ht="12.75">
      <c r="A152" s="2" t="s">
        <v>44</v>
      </c>
      <c r="B152" s="461" t="s">
        <v>250</v>
      </c>
      <c r="C152" s="461"/>
      <c r="D152" s="31" t="s">
        <v>559</v>
      </c>
      <c r="E152" s="96" t="s">
        <v>559</v>
      </c>
    </row>
  </sheetData>
  <sheetProtection/>
  <mergeCells count="102">
    <mergeCell ref="B10:C10"/>
    <mergeCell ref="B11:C11"/>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58:E58"/>
    <mergeCell ref="B62:F62"/>
    <mergeCell ref="B31:F31"/>
    <mergeCell ref="B47:F47"/>
    <mergeCell ref="B79:D79"/>
    <mergeCell ref="B152:C152"/>
    <mergeCell ref="B3:D3"/>
    <mergeCell ref="B4:F4"/>
    <mergeCell ref="B6:D6"/>
    <mergeCell ref="B7:D7"/>
    <mergeCell ref="B146:C146"/>
    <mergeCell ref="B147:C147"/>
    <mergeCell ref="B148:C148"/>
    <mergeCell ref="B149:C149"/>
    <mergeCell ref="B142:C142"/>
    <mergeCell ref="B56:E56"/>
    <mergeCell ref="B60:F60"/>
    <mergeCell ref="B63:D63"/>
    <mergeCell ref="B64:D64"/>
    <mergeCell ref="B150:C150"/>
    <mergeCell ref="B151:C151"/>
    <mergeCell ref="B143:C143"/>
    <mergeCell ref="B144:C144"/>
    <mergeCell ref="B145:C145"/>
    <mergeCell ref="B141:C141"/>
    <mergeCell ref="B67:E67"/>
    <mergeCell ref="B71:E71"/>
    <mergeCell ref="B89:D89"/>
    <mergeCell ref="B90:D90"/>
    <mergeCell ref="B87:D87"/>
    <mergeCell ref="B88:D88"/>
    <mergeCell ref="B81:D81"/>
    <mergeCell ref="B82:D82"/>
    <mergeCell ref="B80:D80"/>
    <mergeCell ref="B91:D91"/>
    <mergeCell ref="B65:D65"/>
    <mergeCell ref="B69:E69"/>
    <mergeCell ref="B75:F75"/>
    <mergeCell ref="B83:D83"/>
    <mergeCell ref="B76:D76"/>
    <mergeCell ref="B77:D77"/>
    <mergeCell ref="B78:D78"/>
    <mergeCell ref="B85:F85"/>
    <mergeCell ref="B86:D86"/>
    <mergeCell ref="B98:F98"/>
    <mergeCell ref="B100:C100"/>
    <mergeCell ref="C99:D99"/>
    <mergeCell ref="B104:C104"/>
    <mergeCell ref="B93:F93"/>
    <mergeCell ref="B94:D94"/>
    <mergeCell ref="B95:D95"/>
    <mergeCell ref="B96:D96"/>
    <mergeCell ref="B105:C105"/>
    <mergeCell ref="B106:C106"/>
    <mergeCell ref="B125:D125"/>
    <mergeCell ref="B110:C110"/>
    <mergeCell ref="B126:D126"/>
    <mergeCell ref="B122:D122"/>
    <mergeCell ref="B123:D123"/>
    <mergeCell ref="B124:D124"/>
    <mergeCell ref="B111:D111"/>
    <mergeCell ref="B129:C129"/>
    <mergeCell ref="B112:D112"/>
    <mergeCell ref="B113:D113"/>
    <mergeCell ref="B114:D114"/>
    <mergeCell ref="B117:D117"/>
    <mergeCell ref="B118:D118"/>
    <mergeCell ref="B119:D119"/>
    <mergeCell ref="B121:D121"/>
    <mergeCell ref="B130:D130"/>
    <mergeCell ref="B131:D131"/>
    <mergeCell ref="B132:D132"/>
    <mergeCell ref="B133:D133"/>
    <mergeCell ref="B128:C128"/>
    <mergeCell ref="B116:D116"/>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Edwards, Amy Lee</cp:lastModifiedBy>
  <cp:lastPrinted>2005-12-19T15:58:27Z</cp:lastPrinted>
  <dcterms:created xsi:type="dcterms:W3CDTF">2001-06-11T17:38:48Z</dcterms:created>
  <dcterms:modified xsi:type="dcterms:W3CDTF">2014-02-20T20:29:44Z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