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20" yWindow="45" windowWidth="8655" windowHeight="8835" activeTab="0"/>
  </bookViews>
  <sheets>
    <sheet name="unit costs" sheetId="1" r:id="rId1"/>
  </sheets>
  <definedNames>
    <definedName name="_Fill" hidden="1">#REF!</definedName>
    <definedName name="_MatMult_A" hidden="1">#REF!</definedName>
    <definedName name="_MatMult_AxB" hidden="1">#REF!</definedName>
    <definedName name="_MatMult_B" hidden="1">#REF!</definedName>
    <definedName name="IDENTITY">#REF!</definedName>
    <definedName name="matrixc">#REF!</definedName>
    <definedName name="matrixic">#REF!</definedName>
    <definedName name="_xlnm.Print_Area" localSheetId="0">'unit costs'!$B$1:$L$24</definedName>
    <definedName name="units">#REF!</definedName>
  </definedNames>
  <calcPr fullCalcOnLoad="1"/>
</workbook>
</file>

<file path=xl/sharedStrings.xml><?xml version="1.0" encoding="utf-8"?>
<sst xmlns="http://schemas.openxmlformats.org/spreadsheetml/2006/main" count="51" uniqueCount="43">
  <si>
    <t>Freshmen</t>
  </si>
  <si>
    <t>Total IUs</t>
  </si>
  <si>
    <t>FTE Tenure-System Faculty</t>
  </si>
  <si>
    <t>Usage Measure</t>
  </si>
  <si>
    <t>FY01</t>
  </si>
  <si>
    <t>FY00</t>
  </si>
  <si>
    <t>FY99</t>
  </si>
  <si>
    <t>Cost per unit for measures used to distribute overhead costs of administrative units</t>
  </si>
  <si>
    <t>Personal Services State &amp; ICR Budget</t>
  </si>
  <si>
    <t>NASF</t>
  </si>
  <si>
    <t>G&amp;C Expenditures:  LAS, ACES, V Med, Beckman</t>
  </si>
  <si>
    <t>G&amp;C Expenditures:           all other units</t>
  </si>
  <si>
    <t>Sum of budgets for administrative units dependent on this measure</t>
  </si>
  <si>
    <t>Campus total usage</t>
  </si>
  <si>
    <t>FY99 Admin overhead charge per unit usage</t>
  </si>
  <si>
    <t>FY00 Admin overhead charge per unit usage</t>
  </si>
  <si>
    <t>FY01 Admin overhead charge per unit usage</t>
  </si>
  <si>
    <t>Enrollment</t>
  </si>
  <si>
    <t>FTE</t>
  </si>
  <si>
    <t>Courses</t>
  </si>
  <si>
    <t>Total Expenditures: CBA, EDU, ENG, FAA, CMC, LAW, ALS, ARMF, AVI,LIR, ENVC, SW, LIS, NCSA</t>
  </si>
  <si>
    <t>Total Expenditures:               LAS, ACES, V Med, Beckman</t>
  </si>
  <si>
    <t>Total Expenditures:          all other units</t>
  </si>
  <si>
    <t>Gift &amp; Endowment Expenditures</t>
  </si>
  <si>
    <t>Space</t>
  </si>
  <si>
    <t>Benefits</t>
  </si>
  <si>
    <t>*</t>
  </si>
  <si>
    <r>
      <t>Expenditures (000)</t>
    </r>
    <r>
      <rPr>
        <sz val="14"/>
        <rFont val="Arial"/>
        <family val="2"/>
      </rPr>
      <t>*</t>
    </r>
  </si>
  <si>
    <t>Some service units are billed only to LAS, ACES, Vet Med, Beckman or to academic units, which is why we see different rates for different colleges</t>
  </si>
  <si>
    <t>Administrative Overheads:  Calculation of unit costs</t>
  </si>
  <si>
    <t>factor.xls</t>
  </si>
  <si>
    <t>FY02</t>
  </si>
  <si>
    <t>FY02 Admin overhead charge per unit usage</t>
  </si>
  <si>
    <t>FY03</t>
  </si>
  <si>
    <t>**</t>
  </si>
  <si>
    <t>Decline in undergraduate costs are due to moving some of the General Education budget out of the Provost's office</t>
  </si>
  <si>
    <t>11-10-02</t>
  </si>
  <si>
    <t>FY03 Admin overhead charge per unit usage</t>
  </si>
  <si>
    <t>Other Undergraduate**</t>
  </si>
  <si>
    <t>Graduate &amp; Professional Students</t>
  </si>
  <si>
    <t>FTE Acad Professionals</t>
  </si>
  <si>
    <t>FTE Civil Service</t>
  </si>
  <si>
    <t>Example: In FY01, colleges were assessed $2,705 in overhead charges per FTE faculty member.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</si>
</sst>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0000_)"/>
    <numFmt numFmtId="166" formatCode="0_)"/>
    <numFmt numFmtId="167" formatCode="0.00000"/>
    <numFmt numFmtId="168" formatCode="0.000000"/>
    <numFmt numFmtId="169" formatCode="_(* #,##0_);_(* \(#,##0\);_(* &quot;-&quot;??_);_(@_)"/>
    <numFmt numFmtId="170" formatCode="_(* #,##0.0_);_(* \(#,##0.0\);_(* &quot;-&quot;??_);_(@_)"/>
    <numFmt numFmtId="171" formatCode="0.0"/>
    <numFmt numFmtId="172" formatCode="0000"/>
    <numFmt numFmtId="173" formatCode="_(* #,##0.0_);_(* \(#,##0.0\);_(* &quot;-&quot;?_);_(@_)"/>
    <numFmt numFmtId="174" formatCode="0.000"/>
    <numFmt numFmtId="175" formatCode="0.0000"/>
    <numFmt numFmtId="176" formatCode="_(* #,##0.0000_);_(* \(#,##0.0000\);_(* &quot;-&quot;????_);_(@_)"/>
    <numFmt numFmtId="177" formatCode="_(* #,##0.000_);_(* \(#,##0.000\);_(* &quot;-&quot;??_);_(@_)"/>
    <numFmt numFmtId="178" formatCode="_(* #,##0.0000_);_(* \(#,##0.0000\);_(* &quot;-&quot;??_);_(@_)"/>
    <numFmt numFmtId="179" formatCode="0.00000000"/>
    <numFmt numFmtId="180" formatCode="0.0000000"/>
  </numFmts>
  <fonts count="6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 applyProtection="1">
      <alignment vertical="justify"/>
      <protection/>
    </xf>
    <xf numFmtId="0" fontId="2" fillId="0" borderId="0" xfId="0" applyFont="1" applyAlignment="1">
      <alignment horizontal="left"/>
    </xf>
    <xf numFmtId="0" fontId="2" fillId="0" borderId="0" xfId="0" applyFont="1" applyAlignment="1" applyProtection="1">
      <alignment horizontal="left" vertical="justify"/>
      <protection/>
    </xf>
    <xf numFmtId="169" fontId="2" fillId="0" borderId="0" xfId="15" applyNumberFormat="1" applyFont="1" applyAlignment="1">
      <alignment/>
    </xf>
    <xf numFmtId="169" fontId="2" fillId="0" borderId="1" xfId="15" applyNumberFormat="1" applyFont="1" applyBorder="1" applyAlignment="1">
      <alignment/>
    </xf>
    <xf numFmtId="175" fontId="2" fillId="0" borderId="0" xfId="0" applyNumberFormat="1" applyFont="1" applyAlignment="1">
      <alignment/>
    </xf>
    <xf numFmtId="43" fontId="2" fillId="0" borderId="0" xfId="0" applyNumberFormat="1" applyFont="1" applyAlignment="1">
      <alignment/>
    </xf>
    <xf numFmtId="178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1" fillId="0" borderId="2" xfId="0" applyFont="1" applyBorder="1" applyAlignment="1">
      <alignment horizontal="left" vertical="center" wrapText="1"/>
    </xf>
    <xf numFmtId="169" fontId="1" fillId="0" borderId="2" xfId="15" applyNumberFormat="1" applyFont="1" applyBorder="1" applyAlignment="1">
      <alignment vertical="center"/>
    </xf>
    <xf numFmtId="175" fontId="1" fillId="2" borderId="2" xfId="0" applyNumberFormat="1" applyFont="1" applyFill="1" applyBorder="1" applyAlignment="1">
      <alignment vertical="center"/>
    </xf>
    <xf numFmtId="169" fontId="1" fillId="0" borderId="2" xfId="15" applyNumberFormat="1" applyFont="1" applyBorder="1" applyAlignment="1" applyProtection="1">
      <alignment vertical="center"/>
      <protection/>
    </xf>
    <xf numFmtId="0" fontId="3" fillId="0" borderId="2" xfId="0" applyFont="1" applyFill="1" applyBorder="1" applyAlignment="1">
      <alignment horizontal="center" wrapText="1"/>
    </xf>
    <xf numFmtId="0" fontId="4" fillId="0" borderId="0" xfId="0" applyFont="1" applyAlignment="1">
      <alignment/>
    </xf>
    <xf numFmtId="0" fontId="3" fillId="2" borderId="2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left" vertical="center"/>
    </xf>
    <xf numFmtId="0" fontId="2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169" fontId="2" fillId="0" borderId="2" xfId="15" applyNumberFormat="1" applyFont="1" applyBorder="1" applyAlignment="1">
      <alignment vertical="center"/>
    </xf>
    <xf numFmtId="169" fontId="2" fillId="0" borderId="0" xfId="0" applyNumberFormat="1" applyFont="1" applyAlignment="1">
      <alignment/>
    </xf>
    <xf numFmtId="169" fontId="1" fillId="0" borderId="2" xfId="15" applyNumberFormat="1" applyFont="1" applyBorder="1" applyAlignment="1">
      <alignment horizontal="right" vertical="center"/>
    </xf>
    <xf numFmtId="175" fontId="1" fillId="2" borderId="2" xfId="0" applyNumberFormat="1" applyFont="1" applyFill="1" applyBorder="1" applyAlignment="1">
      <alignment horizontal="right" vertical="center"/>
    </xf>
    <xf numFmtId="178" fontId="1" fillId="2" borderId="2" xfId="0" applyNumberFormat="1" applyFont="1" applyFill="1" applyBorder="1" applyAlignment="1">
      <alignment vertical="center"/>
    </xf>
    <xf numFmtId="174" fontId="1" fillId="2" borderId="2" xfId="0" applyNumberFormat="1" applyFont="1" applyFill="1" applyBorder="1" applyAlignment="1">
      <alignment vertical="center"/>
    </xf>
    <xf numFmtId="2" fontId="1" fillId="2" borderId="2" xfId="0" applyNumberFormat="1" applyFont="1" applyFill="1" applyBorder="1" applyAlignment="1">
      <alignment vertical="center"/>
    </xf>
    <xf numFmtId="169" fontId="1" fillId="0" borderId="2" xfId="15" applyNumberFormat="1" applyFont="1" applyBorder="1" applyAlignment="1">
      <alignment/>
    </xf>
    <xf numFmtId="175" fontId="2" fillId="2" borderId="2" xfId="0" applyNumberFormat="1" applyFont="1" applyFill="1" applyBorder="1" applyAlignment="1">
      <alignment vertical="center"/>
    </xf>
    <xf numFmtId="169" fontId="2" fillId="0" borderId="2" xfId="15" applyNumberFormat="1" applyFont="1" applyBorder="1" applyAlignment="1">
      <alignment horizontal="right" vertical="center"/>
    </xf>
    <xf numFmtId="0" fontId="2" fillId="0" borderId="0" xfId="0" applyFont="1" applyAlignment="1" quotePrefix="1">
      <alignment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3" fillId="0" borderId="2" xfId="0" applyFont="1" applyFill="1" applyBorder="1" applyAlignment="1">
      <alignment horizontal="center" wrapText="1"/>
    </xf>
    <xf numFmtId="0" fontId="1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center"/>
    </xf>
    <xf numFmtId="169" fontId="1" fillId="3" borderId="2" xfId="15" applyNumberFormat="1" applyFont="1" applyFill="1" applyBorder="1" applyAlignment="1">
      <alignment vertical="center"/>
    </xf>
    <xf numFmtId="169" fontId="1" fillId="3" borderId="2" xfId="15" applyNumberFormat="1" applyFont="1" applyFill="1" applyBorder="1" applyAlignment="1" applyProtection="1">
      <alignment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6"/>
  <sheetViews>
    <sheetView tabSelected="1" zoomScaleSheetLayoutView="100" workbookViewId="0" topLeftCell="B1">
      <pane xSplit="2" ySplit="6" topLeftCell="D7" activePane="bottomRight" state="frozen"/>
      <selection pane="topLeft" activeCell="B1" sqref="B1"/>
      <selection pane="topRight" activeCell="D1" sqref="D1"/>
      <selection pane="bottomLeft" activeCell="B7" sqref="B7"/>
      <selection pane="bottomRight" activeCell="B14" sqref="B14:B19"/>
    </sheetView>
  </sheetViews>
  <sheetFormatPr defaultColWidth="9.00390625" defaultRowHeight="12.75"/>
  <cols>
    <col min="1" max="1" width="9.00390625" style="1" hidden="1" customWidth="1"/>
    <col min="2" max="2" width="10.625" style="1" customWidth="1"/>
    <col min="3" max="3" width="21.00390625" style="1" customWidth="1"/>
    <col min="4" max="4" width="12.75390625" style="1" customWidth="1"/>
    <col min="5" max="5" width="11.375" style="1" customWidth="1"/>
    <col min="6" max="6" width="9.875" style="1" customWidth="1"/>
    <col min="7" max="7" width="12.625" style="1" customWidth="1"/>
    <col min="8" max="8" width="11.875" style="1" customWidth="1"/>
    <col min="9" max="9" width="9.875" style="1" customWidth="1"/>
    <col min="10" max="10" width="12.125" style="1" customWidth="1"/>
    <col min="11" max="11" width="10.75390625" style="1" customWidth="1"/>
    <col min="12" max="12" width="9.625" style="1" customWidth="1"/>
    <col min="13" max="13" width="12.125" style="1" customWidth="1"/>
    <col min="14" max="14" width="12.00390625" style="1" customWidth="1"/>
    <col min="15" max="15" width="9.375" style="1" customWidth="1"/>
    <col min="16" max="16" width="12.625" style="1" customWidth="1"/>
    <col min="17" max="17" width="10.625" style="1" customWidth="1"/>
    <col min="18" max="18" width="9.75390625" style="1" customWidth="1"/>
    <col min="19" max="16384" width="9.00390625" style="1" customWidth="1"/>
  </cols>
  <sheetData>
    <row r="1" spans="2:10" ht="12">
      <c r="B1" s="16" t="s">
        <v>29</v>
      </c>
      <c r="J1" s="1" t="s">
        <v>30</v>
      </c>
    </row>
    <row r="2" spans="2:10" ht="12">
      <c r="B2" s="1" t="s">
        <v>7</v>
      </c>
      <c r="J2" s="32" t="s">
        <v>36</v>
      </c>
    </row>
    <row r="3" ht="12">
      <c r="B3" s="1" t="s">
        <v>42</v>
      </c>
    </row>
    <row r="4" spans="4:6" ht="12">
      <c r="D4" s="10"/>
      <c r="E4" s="10"/>
      <c r="F4" s="10"/>
    </row>
    <row r="5" spans="2:18" ht="12.75" customHeight="1">
      <c r="B5" s="40" t="s">
        <v>3</v>
      </c>
      <c r="C5" s="40"/>
      <c r="D5" s="37" t="s">
        <v>6</v>
      </c>
      <c r="E5" s="37"/>
      <c r="F5" s="37"/>
      <c r="G5" s="37" t="s">
        <v>5</v>
      </c>
      <c r="H5" s="37"/>
      <c r="I5" s="37"/>
      <c r="J5" s="37" t="s">
        <v>4</v>
      </c>
      <c r="K5" s="37"/>
      <c r="L5" s="37"/>
      <c r="M5" s="33" t="s">
        <v>31</v>
      </c>
      <c r="N5" s="34"/>
      <c r="O5" s="35"/>
      <c r="P5" s="36" t="s">
        <v>33</v>
      </c>
      <c r="Q5" s="36"/>
      <c r="R5" s="36"/>
    </row>
    <row r="6" spans="2:18" ht="76.5">
      <c r="B6" s="40"/>
      <c r="C6" s="40"/>
      <c r="D6" s="15" t="s">
        <v>12</v>
      </c>
      <c r="E6" s="18" t="s">
        <v>13</v>
      </c>
      <c r="F6" s="17" t="s">
        <v>14</v>
      </c>
      <c r="G6" s="15" t="s">
        <v>12</v>
      </c>
      <c r="H6" s="18" t="s">
        <v>13</v>
      </c>
      <c r="I6" s="17" t="s">
        <v>15</v>
      </c>
      <c r="J6" s="15" t="s">
        <v>12</v>
      </c>
      <c r="K6" s="18" t="s">
        <v>13</v>
      </c>
      <c r="L6" s="17" t="s">
        <v>16</v>
      </c>
      <c r="M6" s="15" t="s">
        <v>12</v>
      </c>
      <c r="N6" s="18" t="s">
        <v>13</v>
      </c>
      <c r="O6" s="17" t="s">
        <v>32</v>
      </c>
      <c r="P6" s="15" t="s">
        <v>12</v>
      </c>
      <c r="Q6" s="18" t="s">
        <v>13</v>
      </c>
      <c r="R6" s="17" t="s">
        <v>37</v>
      </c>
    </row>
    <row r="7" spans="1:18" ht="20.25" customHeight="1">
      <c r="A7" s="2"/>
      <c r="B7" s="19" t="s">
        <v>19</v>
      </c>
      <c r="C7" s="11" t="s">
        <v>1</v>
      </c>
      <c r="D7" s="12">
        <v>2314152.368669692</v>
      </c>
      <c r="E7" s="12">
        <v>1105458</v>
      </c>
      <c r="F7" s="13">
        <v>2.0933878706108167</v>
      </c>
      <c r="G7" s="12">
        <v>2510580.9031585194</v>
      </c>
      <c r="H7" s="12">
        <v>1079304</v>
      </c>
      <c r="I7" s="27">
        <f>G7/H7</f>
        <v>2.32611099667797</v>
      </c>
      <c r="J7" s="12">
        <v>2200234.29179331</v>
      </c>
      <c r="K7" s="12">
        <v>1091136</v>
      </c>
      <c r="L7" s="13">
        <f>J7/K7</f>
        <v>2.016462010045778</v>
      </c>
      <c r="M7" s="24">
        <v>2219165.9368248694</v>
      </c>
      <c r="N7" s="24">
        <v>1098947</v>
      </c>
      <c r="O7" s="25">
        <v>2.0193566539831944</v>
      </c>
      <c r="P7" s="12">
        <v>2126857.5717174895</v>
      </c>
      <c r="Q7" s="12">
        <v>1115530</v>
      </c>
      <c r="R7" s="30">
        <v>1.9065893088643868</v>
      </c>
    </row>
    <row r="8" spans="1:18" ht="20.25" customHeight="1">
      <c r="A8" s="4"/>
      <c r="B8" s="39" t="s">
        <v>17</v>
      </c>
      <c r="C8" s="11" t="s">
        <v>0</v>
      </c>
      <c r="D8" s="41">
        <v>4285171.780235418</v>
      </c>
      <c r="E8" s="41">
        <v>7254</v>
      </c>
      <c r="F8" s="13">
        <v>590.7322553398701</v>
      </c>
      <c r="G8" s="41">
        <v>4708526.014764878</v>
      </c>
      <c r="H8" s="41">
        <v>7396</v>
      </c>
      <c r="I8" s="13">
        <v>636.6314243868142</v>
      </c>
      <c r="J8" s="41">
        <v>4959330.568423799</v>
      </c>
      <c r="K8" s="41">
        <v>7728</v>
      </c>
      <c r="L8" s="13">
        <v>641.7353220010092</v>
      </c>
      <c r="M8" s="41">
        <v>4633386.41423129</v>
      </c>
      <c r="N8" s="41">
        <v>7142</v>
      </c>
      <c r="O8" s="13">
        <v>648.7519482261678</v>
      </c>
      <c r="P8" s="41">
        <v>4315013.370627796</v>
      </c>
      <c r="Q8" s="41">
        <v>7010</v>
      </c>
      <c r="R8" s="13">
        <v>615.5511227714403</v>
      </c>
    </row>
    <row r="9" spans="1:18" ht="20.25" customHeight="1">
      <c r="A9" s="4"/>
      <c r="B9" s="39"/>
      <c r="C9" s="11" t="s">
        <v>38</v>
      </c>
      <c r="D9" s="41">
        <v>8971589.049642526</v>
      </c>
      <c r="E9" s="41">
        <v>19484</v>
      </c>
      <c r="F9" s="13">
        <v>460.4593024862721</v>
      </c>
      <c r="G9" s="41">
        <v>10205689.257994102</v>
      </c>
      <c r="H9" s="41">
        <v>20056</v>
      </c>
      <c r="I9" s="13">
        <v>508.8596558632879</v>
      </c>
      <c r="J9" s="41">
        <v>10428980.506038535</v>
      </c>
      <c r="K9" s="41">
        <v>20127</v>
      </c>
      <c r="L9" s="13">
        <v>518.1587174461438</v>
      </c>
      <c r="M9" s="41">
        <v>10611178.89860299</v>
      </c>
      <c r="N9" s="41">
        <v>20740</v>
      </c>
      <c r="O9" s="13">
        <v>511.6286836356312</v>
      </c>
      <c r="P9" s="41">
        <v>10130562.364298005</v>
      </c>
      <c r="Q9" s="41">
        <v>21104</v>
      </c>
      <c r="R9" s="13">
        <v>480.03043803534894</v>
      </c>
    </row>
    <row r="10" spans="1:18" ht="24" customHeight="1">
      <c r="A10" s="3"/>
      <c r="B10" s="39"/>
      <c r="C10" s="11" t="s">
        <v>39</v>
      </c>
      <c r="D10" s="41">
        <v>7073292.743743433</v>
      </c>
      <c r="E10" s="41">
        <v>9426</v>
      </c>
      <c r="F10" s="13">
        <v>750.4023704374531</v>
      </c>
      <c r="G10" s="41">
        <v>7068439.763153543</v>
      </c>
      <c r="H10" s="41">
        <v>8850</v>
      </c>
      <c r="I10" s="13">
        <v>798.6937585484229</v>
      </c>
      <c r="J10" s="41">
        <v>6971276.818506902</v>
      </c>
      <c r="K10" s="41">
        <v>8835</v>
      </c>
      <c r="L10" s="13">
        <v>789.052271477861</v>
      </c>
      <c r="M10" s="41">
        <v>6972305.445155272</v>
      </c>
      <c r="N10" s="41">
        <v>9054</v>
      </c>
      <c r="O10" s="13">
        <v>770.0801242716227</v>
      </c>
      <c r="P10" s="41">
        <v>7997831.321264647</v>
      </c>
      <c r="Q10" s="41">
        <v>9570</v>
      </c>
      <c r="R10" s="13">
        <v>835.7190513338189</v>
      </c>
    </row>
    <row r="11" spans="1:18" ht="25.5">
      <c r="A11" s="3"/>
      <c r="B11" s="39" t="s">
        <v>18</v>
      </c>
      <c r="C11" s="11" t="s">
        <v>2</v>
      </c>
      <c r="D11" s="41">
        <v>5880380.110855846</v>
      </c>
      <c r="E11" s="41">
        <v>1911.24</v>
      </c>
      <c r="F11" s="13">
        <v>3076.735580490072</v>
      </c>
      <c r="G11" s="41">
        <v>5042054.975738024</v>
      </c>
      <c r="H11" s="41">
        <v>1842.35</v>
      </c>
      <c r="I11" s="13">
        <v>2736.7519612115098</v>
      </c>
      <c r="J11" s="41">
        <v>4983481.275175868</v>
      </c>
      <c r="K11" s="41">
        <v>1842</v>
      </c>
      <c r="L11" s="13">
        <v>2705.47300498147</v>
      </c>
      <c r="M11" s="41">
        <v>4997820.216013707</v>
      </c>
      <c r="N11" s="41">
        <v>1811.62</v>
      </c>
      <c r="O11" s="13">
        <v>2758.757474533129</v>
      </c>
      <c r="P11" s="41">
        <v>4788066.481377837</v>
      </c>
      <c r="Q11" s="41">
        <v>1887.84</v>
      </c>
      <c r="R11" s="13">
        <v>2536.2670996365355</v>
      </c>
    </row>
    <row r="12" spans="1:18" ht="12.75">
      <c r="A12" s="3"/>
      <c r="B12" s="39"/>
      <c r="C12" s="11" t="s">
        <v>40</v>
      </c>
      <c r="D12" s="41">
        <v>3106076.3877918688</v>
      </c>
      <c r="E12" s="41">
        <v>2660.63</v>
      </c>
      <c r="F12" s="13">
        <v>1167.4213956062545</v>
      </c>
      <c r="G12" s="41">
        <v>1295112.1478921953</v>
      </c>
      <c r="H12" s="41">
        <v>2947.1910000000003</v>
      </c>
      <c r="I12" s="13">
        <v>439.4395028663548</v>
      </c>
      <c r="J12" s="41">
        <v>1223777.7459401307</v>
      </c>
      <c r="K12" s="41">
        <v>3143.964</v>
      </c>
      <c r="L12" s="13">
        <v>389.24674262813784</v>
      </c>
      <c r="M12" s="41">
        <v>1210179.3752900886</v>
      </c>
      <c r="N12" s="41">
        <v>2974.291</v>
      </c>
      <c r="O12" s="13">
        <v>406.87995064709156</v>
      </c>
      <c r="P12" s="41">
        <v>1213083.3550627436</v>
      </c>
      <c r="Q12" s="41">
        <v>3532.54</v>
      </c>
      <c r="R12" s="13">
        <v>343.402581446422</v>
      </c>
    </row>
    <row r="13" spans="1:18" ht="27" customHeight="1">
      <c r="A13" s="3"/>
      <c r="B13" s="39"/>
      <c r="C13" s="11" t="s">
        <v>41</v>
      </c>
      <c r="D13" s="41">
        <v>357103.9572733131</v>
      </c>
      <c r="E13" s="41">
        <v>3812.44</v>
      </c>
      <c r="F13" s="13">
        <v>93.6680858645154</v>
      </c>
      <c r="G13" s="41">
        <v>958057.1011539657</v>
      </c>
      <c r="H13" s="41">
        <v>3708.2529999999997</v>
      </c>
      <c r="I13" s="13">
        <v>258.3580735063022</v>
      </c>
      <c r="J13" s="41">
        <v>991703.5103444866</v>
      </c>
      <c r="K13" s="41">
        <v>3949.45</v>
      </c>
      <c r="L13" s="13">
        <v>251.09914300585802</v>
      </c>
      <c r="M13" s="41">
        <v>1025539.5783019798</v>
      </c>
      <c r="N13" s="41">
        <v>3879.26</v>
      </c>
      <c r="O13" s="13">
        <v>264.3647443847487</v>
      </c>
      <c r="P13" s="41">
        <v>809737.311811708</v>
      </c>
      <c r="Q13" s="41">
        <v>3948.58</v>
      </c>
      <c r="R13" s="13">
        <v>205.0705093506294</v>
      </c>
    </row>
    <row r="14" spans="1:18" ht="38.25">
      <c r="A14" s="3"/>
      <c r="B14" s="38" t="s">
        <v>27</v>
      </c>
      <c r="C14" s="11" t="s">
        <v>21</v>
      </c>
      <c r="D14" s="12">
        <v>6843492.955560363</v>
      </c>
      <c r="E14" s="12">
        <v>266735.136</v>
      </c>
      <c r="F14" s="13">
        <v>25.656511017582485</v>
      </c>
      <c r="G14" s="41">
        <v>8007230.361590127</v>
      </c>
      <c r="H14" s="42">
        <v>270621</v>
      </c>
      <c r="I14" s="28">
        <v>29.5883555289136</v>
      </c>
      <c r="J14" s="12">
        <v>8921625.72147251</v>
      </c>
      <c r="K14" s="12">
        <v>294615</v>
      </c>
      <c r="L14" s="13">
        <v>30.282320049802316</v>
      </c>
      <c r="M14" s="24">
        <v>8979053.368297448</v>
      </c>
      <c r="N14" s="24">
        <v>310880</v>
      </c>
      <c r="O14" s="25">
        <v>28.882698688553297</v>
      </c>
      <c r="P14" s="12">
        <v>9696811.387885561</v>
      </c>
      <c r="Q14" s="12">
        <v>336712</v>
      </c>
      <c r="R14" s="13">
        <v>28.798532240863295</v>
      </c>
    </row>
    <row r="15" spans="1:18" ht="63.75">
      <c r="A15" s="3"/>
      <c r="B15" s="38"/>
      <c r="C15" s="11" t="s">
        <v>20</v>
      </c>
      <c r="D15" s="12">
        <v>6220216.78927076</v>
      </c>
      <c r="E15" s="12">
        <v>274841.482</v>
      </c>
      <c r="F15" s="13">
        <v>22.63201589515064</v>
      </c>
      <c r="G15" s="41">
        <v>7797914.449176</v>
      </c>
      <c r="H15" s="41">
        <v>296639</v>
      </c>
      <c r="I15" s="28">
        <v>26.287556421023535</v>
      </c>
      <c r="J15" s="12">
        <v>8654143.348416826</v>
      </c>
      <c r="K15" s="12">
        <v>319883</v>
      </c>
      <c r="L15" s="13">
        <v>27.054089615318183</v>
      </c>
      <c r="M15" s="24">
        <v>8601605.270499239</v>
      </c>
      <c r="N15" s="24">
        <v>333016</v>
      </c>
      <c r="O15" s="25">
        <v>25.829405405443698</v>
      </c>
      <c r="P15" s="12">
        <v>8901879.12027513</v>
      </c>
      <c r="Q15" s="12">
        <v>349117</v>
      </c>
      <c r="R15" s="13">
        <v>25.498268833299814</v>
      </c>
    </row>
    <row r="16" spans="2:18" ht="25.5">
      <c r="B16" s="38"/>
      <c r="C16" s="11" t="s">
        <v>22</v>
      </c>
      <c r="D16" s="12">
        <v>2772889.1095115226</v>
      </c>
      <c r="E16" s="12">
        <v>124573.156</v>
      </c>
      <c r="F16" s="13">
        <v>22.2591222583421</v>
      </c>
      <c r="G16" s="12">
        <v>3206138.8103158846</v>
      </c>
      <c r="H16" s="12">
        <v>123499.8820000001</v>
      </c>
      <c r="I16" s="13">
        <v>25.96066294472963</v>
      </c>
      <c r="J16" s="12">
        <v>3653335.048182082</v>
      </c>
      <c r="K16" s="12">
        <v>136688.3</v>
      </c>
      <c r="L16" s="13">
        <v>26.727489098789597</v>
      </c>
      <c r="M16" s="24">
        <v>3497718.1138358675</v>
      </c>
      <c r="N16" s="24">
        <v>136909.9</v>
      </c>
      <c r="O16" s="25">
        <v>25.54759088886828</v>
      </c>
      <c r="P16" s="12">
        <v>3910775.810351755</v>
      </c>
      <c r="Q16" s="12">
        <v>154758.8</v>
      </c>
      <c r="R16" s="13">
        <v>25.270135270832775</v>
      </c>
    </row>
    <row r="17" spans="1:18" ht="25.5">
      <c r="A17" s="3"/>
      <c r="B17" s="38"/>
      <c r="C17" s="11" t="s">
        <v>23</v>
      </c>
      <c r="D17" s="12">
        <v>2161005.8432107526</v>
      </c>
      <c r="E17" s="12">
        <v>42035.355</v>
      </c>
      <c r="F17" s="13">
        <v>51.4092445088367</v>
      </c>
      <c r="G17" s="12">
        <v>3218292.118490664</v>
      </c>
      <c r="H17" s="12">
        <v>46643.172999999995</v>
      </c>
      <c r="I17" s="13">
        <f>G17/H17</f>
        <v>68.99813866630952</v>
      </c>
      <c r="J17" s="12">
        <v>2281713.0460663014</v>
      </c>
      <c r="K17" s="12">
        <v>48167.8</v>
      </c>
      <c r="L17" s="13">
        <f>J17/K17</f>
        <v>47.3700905182778</v>
      </c>
      <c r="M17" s="29">
        <v>2280068.071522877</v>
      </c>
      <c r="N17" s="29">
        <v>47468</v>
      </c>
      <c r="O17" s="25">
        <v>48.033792692400716</v>
      </c>
      <c r="P17" s="12">
        <v>2600987.163111888</v>
      </c>
      <c r="Q17" s="12">
        <v>53612</v>
      </c>
      <c r="R17" s="13">
        <v>48.51501833753428</v>
      </c>
    </row>
    <row r="18" spans="1:18" ht="25.5">
      <c r="A18" s="3"/>
      <c r="B18" s="38"/>
      <c r="C18" s="11" t="s">
        <v>10</v>
      </c>
      <c r="D18" s="12">
        <v>1064854.1563235603</v>
      </c>
      <c r="E18" s="12">
        <f>61396662/1000</f>
        <v>61396.662</v>
      </c>
      <c r="F18" s="13">
        <v>17.3438444637847</v>
      </c>
      <c r="G18" s="12">
        <v>895791.9407635501</v>
      </c>
      <c r="H18" s="14">
        <v>62652</v>
      </c>
      <c r="I18" s="13">
        <v>14.2978985629118</v>
      </c>
      <c r="J18" s="12">
        <v>1314076.892701211</v>
      </c>
      <c r="K18" s="12">
        <v>72263</v>
      </c>
      <c r="L18" s="13">
        <v>18.184643492537134</v>
      </c>
      <c r="M18" s="24">
        <v>1352868.7064491906</v>
      </c>
      <c r="N18" s="24">
        <v>79981</v>
      </c>
      <c r="O18" s="26">
        <v>16.914876113691886</v>
      </c>
      <c r="P18" s="12">
        <v>1591920.8264828273</v>
      </c>
      <c r="Q18" s="12">
        <v>87752</v>
      </c>
      <c r="R18" s="13">
        <v>18.141134406997303</v>
      </c>
    </row>
    <row r="19" spans="1:18" ht="25.5">
      <c r="A19" s="3"/>
      <c r="B19" s="38"/>
      <c r="C19" s="11" t="s">
        <v>11</v>
      </c>
      <c r="D19" s="12">
        <v>1150639.1912963474</v>
      </c>
      <c r="E19" s="12">
        <f>104505888/1000</f>
        <v>104505.888</v>
      </c>
      <c r="F19" s="13">
        <v>11.010280983367629</v>
      </c>
      <c r="G19" s="12">
        <v>664395.487904865</v>
      </c>
      <c r="H19" s="12">
        <v>113331.405</v>
      </c>
      <c r="I19" s="13">
        <v>5.86241287580318</v>
      </c>
      <c r="J19" s="12">
        <v>1317977.1464729134</v>
      </c>
      <c r="K19" s="12">
        <v>125789.7</v>
      </c>
      <c r="L19" s="13">
        <v>10.4776237360683</v>
      </c>
      <c r="M19" s="24">
        <v>1309441.1560716128</v>
      </c>
      <c r="N19" s="24">
        <v>131766.2</v>
      </c>
      <c r="O19" s="26">
        <v>9.937610374068711</v>
      </c>
      <c r="P19" s="12">
        <v>1252144.4838401692</v>
      </c>
      <c r="Q19" s="12">
        <v>127220.2</v>
      </c>
      <c r="R19" s="13">
        <v>9.84234016170521</v>
      </c>
    </row>
    <row r="20" spans="1:18" ht="23.25" customHeight="1">
      <c r="A20" s="3"/>
      <c r="B20" s="19" t="s">
        <v>24</v>
      </c>
      <c r="C20" s="11" t="s">
        <v>9</v>
      </c>
      <c r="D20" s="12">
        <v>57652561.96563234</v>
      </c>
      <c r="E20" s="12">
        <v>6766535</v>
      </c>
      <c r="F20" s="13">
        <v>8.520248837201365</v>
      </c>
      <c r="G20" s="12">
        <v>57778410.55527544</v>
      </c>
      <c r="H20" s="12">
        <v>5784287</v>
      </c>
      <c r="I20" s="13">
        <f>G20/H20</f>
        <v>9.988856112304843</v>
      </c>
      <c r="J20" s="12">
        <v>59214164.503698036</v>
      </c>
      <c r="K20" s="12">
        <v>5821965</v>
      </c>
      <c r="L20" s="13">
        <v>10.1708211065676</v>
      </c>
      <c r="M20" s="24">
        <v>58856713.19574272</v>
      </c>
      <c r="N20" s="24">
        <v>5788521.700000001</v>
      </c>
      <c r="O20" s="25">
        <v>10.167831485497015</v>
      </c>
      <c r="P20" s="12">
        <v>59635844.196414195</v>
      </c>
      <c r="Q20" s="12">
        <v>5898304.7</v>
      </c>
      <c r="R20" s="13">
        <v>10.110675393967727</v>
      </c>
    </row>
    <row r="21" spans="1:18" ht="25.5">
      <c r="A21" s="3"/>
      <c r="B21" s="19" t="s">
        <v>25</v>
      </c>
      <c r="C21" s="11" t="s">
        <v>8</v>
      </c>
      <c r="D21" s="12">
        <v>4376255</v>
      </c>
      <c r="E21" s="22">
        <v>331521141</v>
      </c>
      <c r="F21" s="13">
        <v>0.013200530701600113</v>
      </c>
      <c r="G21" s="12">
        <v>4518225.487078374</v>
      </c>
      <c r="H21" s="22">
        <v>399953305</v>
      </c>
      <c r="I21" s="13">
        <f>G21/H21</f>
        <v>0.011296882487515323</v>
      </c>
      <c r="J21" s="12">
        <v>4736748.44395296</v>
      </c>
      <c r="K21" s="22">
        <v>359552757</v>
      </c>
      <c r="L21" s="13">
        <v>0.013174001177115</v>
      </c>
      <c r="M21" s="24">
        <v>4761501.978292889</v>
      </c>
      <c r="N21" s="31">
        <v>359140841.3</v>
      </c>
      <c r="O21" s="25">
        <v>0.01325803537424884</v>
      </c>
      <c r="P21" s="12">
        <v>4998753.673087917</v>
      </c>
      <c r="Q21" s="22">
        <v>405336608.8</v>
      </c>
      <c r="R21" s="13">
        <v>0.012332351839343452</v>
      </c>
    </row>
    <row r="22" spans="1:16" ht="12">
      <c r="A22" s="3"/>
      <c r="F22" s="7"/>
      <c r="G22" s="23"/>
      <c r="J22" s="23"/>
      <c r="M22" s="23"/>
      <c r="P22" s="5"/>
    </row>
    <row r="23" spans="1:3" ht="18">
      <c r="A23" s="3"/>
      <c r="B23" s="21" t="s">
        <v>26</v>
      </c>
      <c r="C23" s="1" t="s">
        <v>28</v>
      </c>
    </row>
    <row r="24" spans="2:13" ht="12">
      <c r="B24" s="20" t="s">
        <v>34</v>
      </c>
      <c r="C24" s="1" t="s">
        <v>35</v>
      </c>
      <c r="G24" s="9"/>
      <c r="J24" s="23"/>
      <c r="M24" s="23"/>
    </row>
    <row r="25" spans="4:6" ht="12">
      <c r="D25" s="5"/>
      <c r="F25" s="8"/>
    </row>
    <row r="26" ht="12">
      <c r="D26" s="5"/>
    </row>
    <row r="27" ht="12">
      <c r="D27" s="5"/>
    </row>
    <row r="28" ht="12">
      <c r="D28" s="5"/>
    </row>
    <row r="29" ht="12">
      <c r="D29" s="5"/>
    </row>
    <row r="30" ht="12">
      <c r="D30" s="5"/>
    </row>
    <row r="31" ht="12">
      <c r="D31" s="5"/>
    </row>
    <row r="32" ht="12">
      <c r="D32" s="5"/>
    </row>
    <row r="33" ht="12">
      <c r="D33" s="5"/>
    </row>
    <row r="34" ht="12">
      <c r="D34" s="5"/>
    </row>
    <row r="35" ht="12">
      <c r="D35" s="5"/>
    </row>
    <row r="36" ht="12">
      <c r="D36" s="5"/>
    </row>
    <row r="37" ht="12">
      <c r="D37" s="5"/>
    </row>
    <row r="38" ht="12">
      <c r="D38" s="5"/>
    </row>
    <row r="39" ht="12">
      <c r="D39" s="5"/>
    </row>
    <row r="40" ht="12">
      <c r="D40" s="5"/>
    </row>
    <row r="41" ht="12">
      <c r="D41" s="5"/>
    </row>
    <row r="42" ht="12">
      <c r="D42" s="5"/>
    </row>
    <row r="43" ht="12">
      <c r="D43" s="5"/>
    </row>
    <row r="44" ht="12">
      <c r="D44" s="5"/>
    </row>
    <row r="45" ht="12">
      <c r="D45" s="5"/>
    </row>
    <row r="46" ht="12">
      <c r="D46" s="5"/>
    </row>
    <row r="47" ht="12">
      <c r="D47" s="5"/>
    </row>
    <row r="48" ht="12">
      <c r="D48" s="5"/>
    </row>
    <row r="49" ht="12">
      <c r="D49" s="5"/>
    </row>
    <row r="50" ht="12">
      <c r="D50" s="5"/>
    </row>
    <row r="51" ht="12">
      <c r="D51" s="5"/>
    </row>
    <row r="52" ht="12">
      <c r="D52" s="5"/>
    </row>
    <row r="53" ht="12">
      <c r="D53" s="5"/>
    </row>
    <row r="54" ht="12">
      <c r="D54" s="5"/>
    </row>
    <row r="55" ht="12">
      <c r="D55" s="5"/>
    </row>
    <row r="56" ht="12">
      <c r="D56" s="5"/>
    </row>
    <row r="57" ht="12">
      <c r="D57" s="5"/>
    </row>
    <row r="58" ht="12">
      <c r="D58" s="5"/>
    </row>
    <row r="59" ht="12">
      <c r="D59" s="5"/>
    </row>
    <row r="60" ht="12">
      <c r="D60" s="5"/>
    </row>
    <row r="61" ht="12">
      <c r="D61" s="5"/>
    </row>
    <row r="62" ht="12">
      <c r="D62" s="5"/>
    </row>
    <row r="63" ht="12">
      <c r="D63" s="5"/>
    </row>
    <row r="64" ht="12">
      <c r="D64" s="5"/>
    </row>
    <row r="65" ht="12">
      <c r="D65" s="5"/>
    </row>
    <row r="66" ht="12">
      <c r="D66" s="5"/>
    </row>
    <row r="67" ht="12">
      <c r="D67" s="5"/>
    </row>
    <row r="68" ht="12">
      <c r="D68" s="5"/>
    </row>
    <row r="69" ht="12">
      <c r="D69" s="5"/>
    </row>
    <row r="70" ht="12">
      <c r="D70" s="5"/>
    </row>
    <row r="71" ht="12">
      <c r="D71" s="5"/>
    </row>
    <row r="72" ht="12">
      <c r="D72" s="5"/>
    </row>
    <row r="73" ht="12">
      <c r="D73" s="5"/>
    </row>
    <row r="74" ht="12">
      <c r="D74" s="5"/>
    </row>
    <row r="75" ht="12">
      <c r="D75" s="5"/>
    </row>
    <row r="76" ht="12">
      <c r="D76" s="6"/>
    </row>
  </sheetData>
  <mergeCells count="9">
    <mergeCell ref="D5:F5"/>
    <mergeCell ref="B14:B19"/>
    <mergeCell ref="B8:B10"/>
    <mergeCell ref="B11:B13"/>
    <mergeCell ref="B5:C6"/>
    <mergeCell ref="M5:O5"/>
    <mergeCell ref="P5:R5"/>
    <mergeCell ref="J5:L5"/>
    <mergeCell ref="G5:I5"/>
  </mergeCells>
  <printOptions horizontalCentered="1"/>
  <pageMargins left="0" right="0" top="0.18" bottom="0" header="0" footer="0"/>
  <pageSetup fitToHeight="1" fitToWidth="1" horizontalDpi="600" verticalDpi="600" orientation="landscape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UIUC-DMI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</dc:creator>
  <cp:keywords/>
  <dc:description/>
  <cp:lastModifiedBy>Carol Livingstone</cp:lastModifiedBy>
  <cp:lastPrinted>2001-05-08T18:30:47Z</cp:lastPrinted>
  <dcterms:created xsi:type="dcterms:W3CDTF">1997-10-29T14:53:16Z</dcterms:created>
  <dcterms:modified xsi:type="dcterms:W3CDTF">2002-11-11T15:09:20Z</dcterms:modified>
  <cp:category/>
  <cp:version/>
  <cp:contentType/>
  <cp:contentStatus/>
</cp:coreProperties>
</file>